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on\Downloads\"/>
    </mc:Choice>
  </mc:AlternateContent>
  <xr:revisionPtr revIDLastSave="0" documentId="13_ncr:1_{ED30CB85-A3E7-4C7B-A57D-70A02FF93E04}" xr6:coauthVersionLast="47" xr6:coauthVersionMax="47" xr10:uidLastSave="{00000000-0000-0000-0000-000000000000}"/>
  <bookViews>
    <workbookView xWindow="-103" yWindow="-103" windowWidth="33120" windowHeight="21429" xr2:uid="{00000000-000D-0000-FFFF-FFFF00000000}"/>
  </bookViews>
  <sheets>
    <sheet name="FBT Form" sheetId="1" r:id="rId1"/>
    <sheet name="Codes" sheetId="2" r:id="rId2"/>
  </sheets>
  <definedNames>
    <definedName name="Countries">Codes!$A$2:$A$251</definedName>
    <definedName name="Titles">Codes!$B$2:$B$118</definedName>
    <definedName name="TYPE1">'FBT Form'!$K$89</definedName>
    <definedName name="TYPE2">'FBT Form'!$K$90</definedName>
    <definedName name="YEAR">'FBT Form'!$O$3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9" i="1" l="1"/>
  <c r="M132" i="1"/>
  <c r="M131" i="1"/>
  <c r="M126" i="1"/>
  <c r="M125" i="1"/>
  <c r="M123" i="1"/>
  <c r="M122" i="1"/>
  <c r="M121" i="1"/>
  <c r="M120" i="1"/>
  <c r="M124" i="1"/>
  <c r="M127" i="1"/>
  <c r="M128" i="1"/>
  <c r="M130" i="1"/>
  <c r="L102" i="1"/>
  <c r="D118" i="1"/>
  <c r="D77" i="1"/>
  <c r="D4" i="1"/>
  <c r="D3" i="1"/>
  <c r="D103" i="1"/>
  <c r="D97" i="1"/>
  <c r="L90" i="1" l="1"/>
  <c r="L89" i="1"/>
  <c r="L94" i="1" l="1"/>
  <c r="L96" i="1" s="1"/>
  <c r="L106" i="1" l="1"/>
  <c r="L113" i="1" s="1"/>
  <c r="L1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D Michael</author>
  </authors>
  <commentList>
    <comment ref="L109" authorId="0" shapeId="0" xr:uid="{335DBB65-AC98-4E7E-A6DB-42C636213237}">
      <text>
        <r>
          <rPr>
            <sz val="9"/>
            <color indexed="81"/>
            <rFont val="Tahoma"/>
            <family val="2"/>
          </rPr>
          <t xml:space="preserve">Please enter whole numbers no cents
</t>
        </r>
      </text>
    </comment>
  </commentList>
</comments>
</file>

<file path=xl/sharedStrings.xml><?xml version="1.0" encoding="utf-8"?>
<sst xmlns="http://schemas.openxmlformats.org/spreadsheetml/2006/main" count="514" uniqueCount="469">
  <si>
    <t>FBT</t>
  </si>
  <si>
    <t>Business details</t>
  </si>
  <si>
    <t>Tax file number</t>
  </si>
  <si>
    <t>Australian business number (ABN)</t>
  </si>
  <si>
    <t>(if applicable)</t>
  </si>
  <si>
    <t>Name of trustee or senior partner</t>
  </si>
  <si>
    <t>Individual</t>
  </si>
  <si>
    <t>Title:</t>
  </si>
  <si>
    <t>Family name</t>
  </si>
  <si>
    <t>First given name</t>
  </si>
  <si>
    <t>Other given names</t>
  </si>
  <si>
    <t>OR</t>
  </si>
  <si>
    <t>Non-individual (company, partnership, trust etc)</t>
  </si>
  <si>
    <t>Name of corporate trustee/senior partner</t>
  </si>
  <si>
    <t>Name of employer</t>
  </si>
  <si>
    <t>Postal address</t>
  </si>
  <si>
    <t>Suburb/town/locality</t>
  </si>
  <si>
    <t xml:space="preserve">State/territory </t>
  </si>
  <si>
    <t>Postcode</t>
  </si>
  <si>
    <t>Country if outside Australia</t>
  </si>
  <si>
    <t>(Australia only)</t>
  </si>
  <si>
    <t>Previous name and/or postal address</t>
  </si>
  <si>
    <t>If the employer name and/or postal address has changed, print it exactly as shown on the last FBT return lodged</t>
  </si>
  <si>
    <t>A change of name must be supported by a copy of the documentary evidence</t>
  </si>
  <si>
    <t>Previous postal address</t>
  </si>
  <si>
    <t>Current business/trading name and/or address</t>
  </si>
  <si>
    <t>If your business/trading name and/or address has changed since last year, or this is your first FBT return, print the details here.</t>
  </si>
  <si>
    <t>Business/trading name</t>
  </si>
  <si>
    <t>Business/trading address</t>
  </si>
  <si>
    <t>If your organisation is a trust or partnership, and your details have changed, show the name of the trustee or the senior partner of your organisation as shown on the last FBT return lodged</t>
  </si>
  <si>
    <t>Name of the person to contact</t>
  </si>
  <si>
    <t>Provide details below (if applicable) of  the person we can contact, if needed, regarding the information in this return</t>
  </si>
  <si>
    <t>Daytime contact phone number</t>
  </si>
  <si>
    <t>Email address</t>
  </si>
  <si>
    <t>Hours taken to prepare and complete this form</t>
  </si>
  <si>
    <t>Do you expect to lodge FBT return forms for future years?</t>
  </si>
  <si>
    <t>Electronic funds transfer (EFT)</t>
  </si>
  <si>
    <t>BSB number (must be six numbers)</t>
  </si>
  <si>
    <t>Account number</t>
  </si>
  <si>
    <t>Account name</t>
  </si>
  <si>
    <t>Return calculation details</t>
  </si>
  <si>
    <t xml:space="preserve">Calculated fringe benefits taxable amounts </t>
  </si>
  <si>
    <t>A</t>
  </si>
  <si>
    <t xml:space="preserve">Type 1 aggregate amount </t>
  </si>
  <si>
    <t>x</t>
  </si>
  <si>
    <t>B</t>
  </si>
  <si>
    <t xml:space="preserve">Type 2 aggregate amount </t>
  </si>
  <si>
    <t>C</t>
  </si>
  <si>
    <t xml:space="preserve">Aggregate non-exempt amount </t>
  </si>
  <si>
    <t>(hospitals, ambulances, public benevolent institutions and health promotion charities only)</t>
  </si>
  <si>
    <t>Fringe benefit taxable amount</t>
  </si>
  <si>
    <t>Amount of tax payable</t>
  </si>
  <si>
    <t>Aggregate non-rebatable amount</t>
  </si>
  <si>
    <t>Only complete this item if you are a rebatable employer</t>
  </si>
  <si>
    <t>Amount of rebate</t>
  </si>
  <si>
    <t>Sub-total</t>
  </si>
  <si>
    <t>(item 16 amount less item 18 amount)</t>
  </si>
  <si>
    <t>Less instalment amounts reported on activity statements</t>
  </si>
  <si>
    <t>Payment due</t>
  </si>
  <si>
    <t>or</t>
  </si>
  <si>
    <t>Credit to you</t>
  </si>
  <si>
    <t>Details of fringe benefits provided</t>
  </si>
  <si>
    <t>WHOLE DOLLARS ONLY</t>
  </si>
  <si>
    <t>Number</t>
  </si>
  <si>
    <t>Gross taxable value (a)</t>
  </si>
  <si>
    <t>Employee contribution (b)</t>
  </si>
  <si>
    <t xml:space="preserve">Value of reductions (c) </t>
  </si>
  <si>
    <t>Taxable value of benefits 
(a)-(b)-(c)</t>
  </si>
  <si>
    <t>Cars using the statutory formula</t>
  </si>
  <si>
    <t>Cars using the operating cost method</t>
  </si>
  <si>
    <t>Loans granted</t>
  </si>
  <si>
    <t>Debt waiver</t>
  </si>
  <si>
    <t>D</t>
  </si>
  <si>
    <t>Expense payments</t>
  </si>
  <si>
    <t>E</t>
  </si>
  <si>
    <t>Housing - units of accommodation provided</t>
  </si>
  <si>
    <t>F</t>
  </si>
  <si>
    <t>Employees receiving living away from home allowance
(show total paid using exempt components)</t>
  </si>
  <si>
    <t>G</t>
  </si>
  <si>
    <t>Board</t>
  </si>
  <si>
    <t>J</t>
  </si>
  <si>
    <t>Property</t>
  </si>
  <si>
    <t>K</t>
  </si>
  <si>
    <t>Income tax exempt body - entertainment</t>
  </si>
  <si>
    <t>L</t>
  </si>
  <si>
    <t>Other benefits (residual)</t>
  </si>
  <si>
    <t>M</t>
  </si>
  <si>
    <t>Car parking</t>
  </si>
  <si>
    <t>N</t>
  </si>
  <si>
    <t>Meal entertainment</t>
  </si>
  <si>
    <t>P</t>
  </si>
  <si>
    <t>Additional information schedule</t>
  </si>
  <si>
    <t>A 3000-character free-text field to provide additional information relating to the FBT lodgment that can't be provided anywhere else.</t>
  </si>
  <si>
    <t/>
  </si>
  <si>
    <t>FBT rate</t>
  </si>
  <si>
    <r>
      <t xml:space="preserve">(A+B) </t>
    </r>
    <r>
      <rPr>
        <b/>
        <sz val="10"/>
        <rFont val="Calibri Light"/>
        <family val="2"/>
        <scheme val="major"/>
      </rPr>
      <t>or</t>
    </r>
    <r>
      <rPr>
        <b/>
        <i/>
        <sz val="10"/>
        <rFont val="Calibri Light"/>
        <family val="2"/>
        <scheme val="major"/>
      </rPr>
      <t xml:space="preserve"> </t>
    </r>
    <r>
      <rPr>
        <i/>
        <sz val="10"/>
        <rFont val="Calibri Light"/>
        <family val="2"/>
        <scheme val="major"/>
      </rPr>
      <t>C</t>
    </r>
  </si>
  <si>
    <t xml:space="preserve"> A</t>
  </si>
  <si>
    <t xml:space="preserve"> B</t>
  </si>
  <si>
    <t xml:space="preserve"> C</t>
  </si>
  <si>
    <t>MR</t>
  </si>
  <si>
    <t>MRS</t>
  </si>
  <si>
    <t>Titles</t>
  </si>
  <si>
    <t>2LT</t>
  </si>
  <si>
    <t>AB</t>
  </si>
  <si>
    <t>ABBOT</t>
  </si>
  <si>
    <t>AC</t>
  </si>
  <si>
    <t>ACM</t>
  </si>
  <si>
    <t>ADM</t>
  </si>
  <si>
    <t>AIR CDRE</t>
  </si>
  <si>
    <t>ALDERMAN</t>
  </si>
  <si>
    <t>AM</t>
  </si>
  <si>
    <t>ARCHBISHOP</t>
  </si>
  <si>
    <t>ARCHDEACON</t>
  </si>
  <si>
    <t>ASSOC PROF</t>
  </si>
  <si>
    <t>AVM</t>
  </si>
  <si>
    <t>BARON</t>
  </si>
  <si>
    <t>BARONESS</t>
  </si>
  <si>
    <t>BISHOP</t>
  </si>
  <si>
    <t>BR</t>
  </si>
  <si>
    <t>BRIG</t>
  </si>
  <si>
    <t>CANON</t>
  </si>
  <si>
    <t>CAPT</t>
  </si>
  <si>
    <t>CARDINAL</t>
  </si>
  <si>
    <t>CDRE</t>
  </si>
  <si>
    <t>CDT</t>
  </si>
  <si>
    <t>CHAP</t>
  </si>
  <si>
    <t>CMDR</t>
  </si>
  <si>
    <t>CMM</t>
  </si>
  <si>
    <t>COL</t>
  </si>
  <si>
    <t>CONST</t>
  </si>
  <si>
    <t>COUNT</t>
  </si>
  <si>
    <t>COUNTESS</t>
  </si>
  <si>
    <t>CPL</t>
  </si>
  <si>
    <t>CPO</t>
  </si>
  <si>
    <t>DAME</t>
  </si>
  <si>
    <t>DEACON</t>
  </si>
  <si>
    <t>DEACONESS</t>
  </si>
  <si>
    <t>DEAN</t>
  </si>
  <si>
    <t>DEPUTY SUPT</t>
  </si>
  <si>
    <t>DR</t>
  </si>
  <si>
    <t>DUCHESS</t>
  </si>
  <si>
    <t>DUKE</t>
  </si>
  <si>
    <t>EARL</t>
  </si>
  <si>
    <t>EF</t>
  </si>
  <si>
    <t>FLGOFF</t>
  </si>
  <si>
    <t>FLT LT</t>
  </si>
  <si>
    <t>FR</t>
  </si>
  <si>
    <t>FSGT</t>
  </si>
  <si>
    <t>GEN</t>
  </si>
  <si>
    <t>GNR</t>
  </si>
  <si>
    <t>GP CAPT</t>
  </si>
  <si>
    <t>HON</t>
  </si>
  <si>
    <t>HON JUDGE</t>
  </si>
  <si>
    <t>HON JUST</t>
  </si>
  <si>
    <t>HRH</t>
  </si>
  <si>
    <t>INSP</t>
  </si>
  <si>
    <t>JUDGE</t>
  </si>
  <si>
    <t>JUST</t>
  </si>
  <si>
    <t>LAC</t>
  </si>
  <si>
    <t>LACW</t>
  </si>
  <si>
    <t>LADY</t>
  </si>
  <si>
    <t>LBDR</t>
  </si>
  <si>
    <t>LCPL</t>
  </si>
  <si>
    <t>LORD</t>
  </si>
  <si>
    <t>LS</t>
  </si>
  <si>
    <t>LT</t>
  </si>
  <si>
    <t>LT CMDR</t>
  </si>
  <si>
    <t>LT COL</t>
  </si>
  <si>
    <t>LT GEN</t>
  </si>
  <si>
    <t>MADAM</t>
  </si>
  <si>
    <t>MAJ</t>
  </si>
  <si>
    <t>MAJ GEN</t>
  </si>
  <si>
    <t>MASTER</t>
  </si>
  <si>
    <t>MATRON</t>
  </si>
  <si>
    <t>MAYOR</t>
  </si>
  <si>
    <t>MAYORESS</t>
  </si>
  <si>
    <t>MIDN</t>
  </si>
  <si>
    <t>MISS</t>
  </si>
  <si>
    <t>MON</t>
  </si>
  <si>
    <t>MOST REV</t>
  </si>
  <si>
    <t>MS</t>
  </si>
  <si>
    <t>PASTOR</t>
  </si>
  <si>
    <t>PATRIARCH</t>
  </si>
  <si>
    <t>PLT OFF</t>
  </si>
  <si>
    <t>PO</t>
  </si>
  <si>
    <t>PRIOR</t>
  </si>
  <si>
    <t>PROF</t>
  </si>
  <si>
    <t>PTE</t>
  </si>
  <si>
    <t>RABBI</t>
  </si>
  <si>
    <t>RADM</t>
  </si>
  <si>
    <t>RECTOR</t>
  </si>
  <si>
    <t>REV</t>
  </si>
  <si>
    <t>RF</t>
  </si>
  <si>
    <t>RT HON</t>
  </si>
  <si>
    <t>RT REV</t>
  </si>
  <si>
    <t>RT REV BISHOP</t>
  </si>
  <si>
    <t>RT REV MON</t>
  </si>
  <si>
    <t>SBLT</t>
  </si>
  <si>
    <t>SEN</t>
  </si>
  <si>
    <t>SGT</t>
  </si>
  <si>
    <t>SIR</t>
  </si>
  <si>
    <t>SMN</t>
  </si>
  <si>
    <t>SNR CONST</t>
  </si>
  <si>
    <t>SQN LDR</t>
  </si>
  <si>
    <t>SR</t>
  </si>
  <si>
    <t>SSGT</t>
  </si>
  <si>
    <t>SUPR</t>
  </si>
  <si>
    <t>SWAMI</t>
  </si>
  <si>
    <t>TF</t>
  </si>
  <si>
    <t>VADM</t>
  </si>
  <si>
    <t>VERY REV</t>
  </si>
  <si>
    <t>VICAR</t>
  </si>
  <si>
    <t>VISCOUNT</t>
  </si>
  <si>
    <t>WG CDR</t>
  </si>
  <si>
    <t>WO</t>
  </si>
  <si>
    <t>WO1</t>
  </si>
  <si>
    <t>WO2</t>
  </si>
  <si>
    <t>Countries</t>
  </si>
  <si>
    <t>Australia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</si>
  <si>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</si>
  <si>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</si>
  <si>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</si>
  <si>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</si>
  <si>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</si>
  <si>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</si>
  <si>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</si>
  <si>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</si>
  <si>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</si>
  <si>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</si>
  <si>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</si>
  <si>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</si>
  <si>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</si>
  <si>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</si>
  <si>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</si>
  <si>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</si>
  <si>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</si>
  <si>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</si>
  <si>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</si>
  <si>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</si>
  <si>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</si>
  <si>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</si>
  <si>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</si>
  <si>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</si>
  <si>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</si>
  <si>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</si>
  <si>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</si>
  <si>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</si>
  <si>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</si>
  <si>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</si>
  <si>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</si>
  <si>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</si>
  <si>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</si>
  <si>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</si>
  <si>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</si>
  <si>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</si>
  <si>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</si>
  <si>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</si>
  <si>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</si>
  <si>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</si>
  <si>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</si>
  <si>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</si>
  <si>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</si>
  <si>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</si>
  <si>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</si>
  <si>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</si>
  <si>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</si>
  <si>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</si>
  <si>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</si>
  <si>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</si>
  <si>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</si>
  <si>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</si>
  <si>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</si>
  <si>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</si>
  <si>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</si>
  <si>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</si>
  <si>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</si>
  <si>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</si>
  <si>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</si>
  <si>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</si>
  <si>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</si>
  <si>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</si>
  <si>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</si>
  <si>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</si>
  <si>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</si>
  <si>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</si>
  <si>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</si>
  <si>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</si>
  <si>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</si>
  <si>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</si>
  <si>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</si>
  <si>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</si>
  <si>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</si>
  <si>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</si>
  <si>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</si>
  <si>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</si>
  <si>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</si>
  <si>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</si>
  <si>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</si>
  <si>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</si>
  <si>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</si>
  <si>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</si>
  <si>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</si>
  <si>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</si>
  <si>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</si>
  <si>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</si>
  <si>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</si>
  <si>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</si>
  <si>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</si>
  <si>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</si>
  <si>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</si>
  <si>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</si>
  <si>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</si>
  <si>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</si>
  <si>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</si>
  <si>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</si>
  <si>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</si>
  <si>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</si>
  <si>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</si>
  <si>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</si>
  <si>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</si>
  <si>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</si>
  <si>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</si>
  <si>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</si>
  <si>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</si>
  <si>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</si>
  <si>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</si>
  <si>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</si>
  <si>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</si>
  <si>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</si>
  <si>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</si>
  <si>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</si>
  <si>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</si>
  <si>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</si>
  <si>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</si>
  <si>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</si>
  <si>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</si>
  <si>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</si>
  <si>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</si>
  <si>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</si>
  <si>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</si>
  <si>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</si>
  <si>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</si>
  <si>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</si>
  <si>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</si>
  <si>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</si>
  <si>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</si>
  <si>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</si>
  <si>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</si>
  <si>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</si>
  <si>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</si>
  <si>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</si>
  <si>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</si>
  <si>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</si>
  <si>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</si>
  <si>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</si>
  <si>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</si>
  <si>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</si>
  <si>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</si>
  <si>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</si>
  <si>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</si>
  <si>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</si>
  <si>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</si>
  <si>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</si>
  <si>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</si>
  <si>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</si>
  <si>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</si>
  <si>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</si>
  <si>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</si>
  <si>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</si>
  <si>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</si>
  <si>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</si>
  <si>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</si>
  <si>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</si>
  <si>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</si>
  <si>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</si>
  <si>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</si>
  <si>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</si>
  <si>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</si>
  <si>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</si>
  <si>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</si>
  <si>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</si>
  <si>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</si>
  <si>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</si>
  <si>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</si>
  <si>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</si>
  <si>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</si>
  <si>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</si>
  <si>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</si>
  <si>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</si>
  <si>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</si>
  <si>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</si>
  <si>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</si>
  <si>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Barthelemy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</si>
  <si>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</si>
  <si>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</si>
  <si>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</si>
  <si>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</si>
  <si>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</si>
  <si>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</si>
  <si>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</si>
  <si>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</si>
  <si>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</si>
  <si>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</si>
  <si>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</si>
  <si>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</si>
  <si>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</si>
  <si>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</si>
  <si>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</si>
  <si>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</si>
  <si>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</si>
  <si>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</si>
  <si>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</si>
  <si>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</si>
  <si>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</si>
  <si>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</si>
  <si>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</si>
  <si>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</si>
  <si>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</si>
  <si>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</si>
  <si>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</si>
  <si>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</si>
  <si>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</si>
  <si>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</si>
  <si>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</si>
  <si>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</si>
  <si>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</si>
  <si>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</si>
  <si>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</si>
  <si>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</si>
  <si>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</si>
  <si>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</si>
  <si>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</si>
  <si>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</si>
  <si>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</si>
  <si>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</si>
  <si>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</si>
  <si>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</si>
  <si>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</si>
  <si>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</si>
  <si>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</si>
  <si>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</si>
  <si>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</si>
  <si>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</si>
  <si>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</si>
  <si>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</si>
  <si>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Viet Nam</t>
  </si>
  <si>
    <t>Wallis And Futuna</t>
  </si>
  <si>
    <t>Western Sahara</t>
  </si>
  <si>
    <t>Yemen</t>
  </si>
  <si>
    <t>Zambia</t>
  </si>
  <si>
    <t>Zimbabwe</t>
  </si>
  <si>
    <t>Netherlands Antilles</t>
  </si>
  <si>
    <t>Bolivia, Plurinational State Of</t>
  </si>
  <si>
    <t>Bonaire, Sint Eustatius And Saba</t>
  </si>
  <si>
    <t>Congo, The Democratic Republic Of The</t>
  </si>
  <si>
    <t>Iran, Islamic Republic Of</t>
  </si>
  <si>
    <t>Korea, Democratic People's Republic Of</t>
  </si>
  <si>
    <t>Korea, Republic Of</t>
  </si>
  <si>
    <t>Macedonia, The Former Yugoslav Republic Of</t>
  </si>
  <si>
    <t>Micronesia, Federated States Of</t>
  </si>
  <si>
    <t>Moldova, Republic Of</t>
  </si>
  <si>
    <t>Palestinian Territory, Occupied</t>
  </si>
  <si>
    <t>Saint Helena, Ascension And Tristan Da Cunha</t>
  </si>
  <si>
    <t>Taiwan, Province Of China</t>
  </si>
  <si>
    <t>Tanzania, United Republic Of</t>
  </si>
  <si>
    <t>Venezuela, Bolivarian Republic Of</t>
  </si>
  <si>
    <t>Virgin Islands, British</t>
  </si>
  <si>
    <t>Virgin Islands, U.S.</t>
  </si>
  <si>
    <t>Previous name of trustee or senior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</si>
</sst>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9"/>
      <color indexed="81"/>
      <name val="Tahoma"/>
      <family val="2"/>
    </font>
    <font>
      <b/>
      <i/>
      <sz val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9" xfId="0" applyFont="1" applyFill="1" applyBorder="1" applyProtection="1">
      <protection locked="0"/>
    </xf>
    <xf numFmtId="0" fontId="2" fillId="3" borderId="4" xfId="0" applyFont="1" applyFill="1" applyBorder="1"/>
    <xf numFmtId="0" fontId="3" fillId="3" borderId="0" xfId="0" applyFont="1" applyFill="1"/>
    <xf numFmtId="0" fontId="9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5" xfId="0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3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4" fillId="3" borderId="5" xfId="0" applyFont="1" applyFill="1" applyBorder="1"/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7" fillId="3" borderId="0" xfId="0" applyFont="1" applyFill="1" applyAlignment="1">
      <alignment vertical="center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2" fontId="2" fillId="3" borderId="0" xfId="0" applyNumberFormat="1" applyFont="1" applyFill="1"/>
    <xf numFmtId="0" fontId="2" fillId="3" borderId="10" xfId="0" applyFont="1" applyFill="1" applyBorder="1"/>
    <xf numFmtId="0" fontId="3" fillId="3" borderId="11" xfId="0" applyFont="1" applyFill="1" applyBorder="1"/>
    <xf numFmtId="0" fontId="2" fillId="3" borderId="11" xfId="0" applyFont="1" applyFill="1" applyBorder="1"/>
    <xf numFmtId="0" fontId="10" fillId="3" borderId="11" xfId="0" applyFont="1" applyFill="1" applyBorder="1"/>
    <xf numFmtId="0" fontId="2" fillId="3" borderId="12" xfId="0" applyFont="1" applyFill="1" applyBorder="1"/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14" fillId="3" borderId="5" xfId="0" applyFont="1" applyFill="1" applyBorder="1"/>
    <xf numFmtId="164" fontId="2" fillId="3" borderId="0" xfId="1" applyFont="1" applyFill="1" applyBorder="1"/>
    <xf numFmtId="0" fontId="10" fillId="3" borderId="0" xfId="0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165" fontId="2" fillId="2" borderId="9" xfId="1" applyNumberFormat="1" applyFont="1" applyFill="1" applyBorder="1"/>
    <xf numFmtId="164" fontId="2" fillId="2" borderId="9" xfId="1" applyFont="1" applyFill="1" applyBorder="1"/>
    <xf numFmtId="165" fontId="2" fillId="2" borderId="9" xfId="1" applyNumberFormat="1" applyFont="1" applyFill="1" applyBorder="1" applyProtection="1">
      <protection locked="0"/>
    </xf>
    <xf numFmtId="0" fontId="3" fillId="3" borderId="0" xfId="0" applyFont="1" applyFill="1" applyAlignment="1">
      <alignment horizontal="center" vertical="center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17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wrapText="1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65" fontId="2" fillId="3" borderId="9" xfId="1" applyNumberFormat="1" applyFont="1" applyFill="1" applyBorder="1"/>
    <xf numFmtId="164" fontId="2" fillId="3" borderId="9" xfId="1" applyFont="1" applyFill="1" applyBorder="1"/>
    <xf numFmtId="165" fontId="2" fillId="3" borderId="9" xfId="1" applyNumberFormat="1" applyFont="1" applyFill="1" applyBorder="1" applyProtection="1"/>
    <xf numFmtId="0" fontId="10" fillId="3" borderId="9" xfId="0" applyFont="1" applyFill="1" applyBorder="1" applyAlignment="1">
      <alignment vertical="center"/>
    </xf>
    <xf numFmtId="165" fontId="10" fillId="3" borderId="9" xfId="1" applyNumberFormat="1" applyFont="1" applyFill="1" applyBorder="1" applyAlignment="1">
      <alignment horizontal="center" vertical="center"/>
    </xf>
    <xf numFmtId="165" fontId="2" fillId="3" borderId="9" xfId="1" applyNumberFormat="1" applyFont="1" applyFill="1" applyBorder="1" applyAlignment="1">
      <alignment vertical="center"/>
    </xf>
    <xf numFmtId="165" fontId="2" fillId="2" borderId="9" xfId="1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vertical="center"/>
    </xf>
    <xf numFmtId="164" fontId="3" fillId="3" borderId="9" xfId="1" applyFont="1" applyFill="1" applyBorder="1"/>
    <xf numFmtId="165" fontId="10" fillId="3" borderId="9" xfId="1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19" fillId="0" borderId="0" xfId="0" applyFont="1"/>
    <xf numFmtId="0" fontId="2" fillId="3" borderId="5" xfId="0" applyFont="1" applyFill="1" applyBorder="1" applyAlignment="1">
      <alignment horizontal="left" vertical="top" wrapText="1"/>
    </xf>
    <xf numFmtId="165" fontId="10" fillId="2" borderId="9" xfId="1" applyNumberFormat="1" applyFont="1" applyFill="1" applyBorder="1" applyAlignment="1">
      <alignment horizontal="center" vertical="center"/>
    </xf>
    <xf numFmtId="165" fontId="10" fillId="3" borderId="9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/>
    </xf>
    <xf numFmtId="165" fontId="2" fillId="2" borderId="6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1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138"/>
  <sheetViews>
    <sheetView tabSelected="1" workbookViewId="0">
      <selection activeCell="R15" sqref="R15"/>
    </sheetView>
  </sheetViews>
  <sheetFormatPr defaultRowHeight="14.6" x14ac:dyDescent="0.4"/>
  <cols>
    <col min="1" max="1" width="3.15234375" customWidth="1"/>
    <col min="2" max="2" width="3.3046875" customWidth="1"/>
    <col min="3" max="3" width="3.3046875" bestFit="1" customWidth="1"/>
    <col min="4" max="4" width="53.53515625" customWidth="1"/>
    <col min="5" max="5" width="6.84375" customWidth="1"/>
    <col min="6" max="6" width="7.53515625" customWidth="1"/>
    <col min="7" max="7" width="10" customWidth="1"/>
    <col min="8" max="8" width="15.3828125" customWidth="1"/>
    <col min="9" max="9" width="2" customWidth="1"/>
    <col min="10" max="10" width="2.53515625" customWidth="1"/>
    <col min="11" max="11" width="12.84375" customWidth="1"/>
    <col min="12" max="12" width="17.3046875" customWidth="1"/>
    <col min="13" max="13" width="17.3828125" customWidth="1"/>
    <col min="14" max="14" width="11.69140625" bestFit="1" customWidth="1"/>
    <col min="15" max="15" width="10.3828125" customWidth="1"/>
    <col min="16" max="16" width="5" customWidth="1"/>
    <col min="17" max="17" width="3.23046875" customWidth="1"/>
  </cols>
  <sheetData>
    <row r="2" spans="2:16" x14ac:dyDescent="0.4"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2:16" ht="28.3" x14ac:dyDescent="0.7">
      <c r="B3" s="92"/>
      <c r="C3" s="93"/>
      <c r="D3" s="12" t="str">
        <f>"Fringe benefits tax (FBT) return "&amp;YEAR</f>
        <v>Fringe benefits tax (FBT) return 2024</v>
      </c>
      <c r="E3" s="13"/>
      <c r="F3" s="14"/>
      <c r="G3" s="14"/>
      <c r="H3" s="14"/>
      <c r="I3" s="14"/>
      <c r="J3" s="14"/>
      <c r="K3" s="14"/>
      <c r="L3" s="14"/>
      <c r="M3" s="14"/>
      <c r="N3" s="60" t="s">
        <v>0</v>
      </c>
      <c r="O3" s="61">
        <v>2024</v>
      </c>
      <c r="P3" s="15"/>
    </row>
    <row r="4" spans="2:16" ht="23.15" x14ac:dyDescent="0.4">
      <c r="B4" s="92"/>
      <c r="C4" s="93"/>
      <c r="D4" s="16" t="str">
        <f>"1 April "&amp;YEAR-1&amp;" to 31 March "&amp;YEAR</f>
        <v>1 April 2023 to 31 March 2024</v>
      </c>
      <c r="E4" s="17"/>
      <c r="F4" s="18"/>
      <c r="G4" s="18"/>
      <c r="H4" s="18"/>
      <c r="I4" s="18"/>
      <c r="J4" s="18"/>
      <c r="K4" s="18"/>
      <c r="L4" s="18"/>
      <c r="M4" s="18"/>
      <c r="N4" s="19"/>
      <c r="O4" s="19"/>
      <c r="P4" s="15"/>
    </row>
    <row r="5" spans="2:16" x14ac:dyDescent="0.4">
      <c r="B5" s="2"/>
      <c r="C5" s="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</row>
    <row r="6" spans="2:16" ht="18.45" x14ac:dyDescent="0.5">
      <c r="B6" s="2"/>
      <c r="C6" s="3"/>
      <c r="D6" s="46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</row>
    <row r="7" spans="2:16" x14ac:dyDescent="0.4">
      <c r="B7" s="2"/>
      <c r="C7" s="18">
        <v>1</v>
      </c>
      <c r="D7" s="18" t="s">
        <v>2</v>
      </c>
      <c r="E7" s="94"/>
      <c r="F7" s="95"/>
      <c r="G7" s="95"/>
      <c r="H7" s="95"/>
      <c r="I7" s="95"/>
      <c r="J7" s="95"/>
      <c r="K7" s="95"/>
      <c r="L7" s="95"/>
      <c r="M7" s="95"/>
      <c r="N7" s="95"/>
      <c r="O7" s="96"/>
      <c r="P7" s="6"/>
    </row>
    <row r="8" spans="2:16" x14ac:dyDescent="0.4">
      <c r="B8" s="2"/>
      <c r="C8" s="3"/>
      <c r="D8" s="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</row>
    <row r="9" spans="2:16" x14ac:dyDescent="0.4">
      <c r="B9" s="2"/>
      <c r="C9" s="18">
        <v>2</v>
      </c>
      <c r="D9" s="18" t="s">
        <v>3</v>
      </c>
      <c r="E9" s="94"/>
      <c r="F9" s="95"/>
      <c r="G9" s="95"/>
      <c r="H9" s="95"/>
      <c r="I9" s="95"/>
      <c r="J9" s="95"/>
      <c r="K9" s="95"/>
      <c r="L9" s="95"/>
      <c r="M9" s="95"/>
      <c r="N9" s="95"/>
      <c r="O9" s="96"/>
      <c r="P9" s="6"/>
    </row>
    <row r="10" spans="2:16" x14ac:dyDescent="0.4">
      <c r="B10" s="2"/>
      <c r="C10" s="3"/>
      <c r="D10" s="4" t="s">
        <v>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1" spans="2:16" x14ac:dyDescent="0.4">
      <c r="B11" s="2"/>
      <c r="C11" s="3"/>
      <c r="D11" s="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"/>
    </row>
    <row r="12" spans="2:16" x14ac:dyDescent="0.4">
      <c r="B12" s="2"/>
      <c r="C12" s="18">
        <v>3</v>
      </c>
      <c r="D12" s="18" t="s">
        <v>5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6"/>
    </row>
    <row r="13" spans="2:16" x14ac:dyDescent="0.4">
      <c r="B13" s="2"/>
      <c r="C13" s="3"/>
      <c r="D13" s="3" t="s">
        <v>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/>
    </row>
    <row r="14" spans="2:16" x14ac:dyDescent="0.4">
      <c r="B14" s="2"/>
      <c r="C14" s="3"/>
      <c r="D14" s="7" t="s">
        <v>7</v>
      </c>
      <c r="E14" s="1"/>
      <c r="F14" s="7"/>
      <c r="G14" s="7"/>
      <c r="H14" s="7"/>
      <c r="I14" s="7"/>
      <c r="J14" s="7"/>
      <c r="K14" s="7"/>
      <c r="L14" s="7"/>
      <c r="M14" s="7"/>
      <c r="N14" s="7"/>
      <c r="O14" s="7"/>
      <c r="P14" s="6"/>
    </row>
    <row r="15" spans="2:16" x14ac:dyDescent="0.4">
      <c r="B15" s="2"/>
      <c r="C15" s="3"/>
      <c r="D15" s="7" t="s">
        <v>8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6"/>
      <c r="P15" s="6"/>
    </row>
    <row r="16" spans="2:16" x14ac:dyDescent="0.4">
      <c r="B16" s="2"/>
      <c r="C16" s="3"/>
      <c r="D16" s="7" t="s">
        <v>9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6"/>
    </row>
    <row r="17" spans="2:16" x14ac:dyDescent="0.4">
      <c r="B17" s="2"/>
      <c r="C17" s="3"/>
      <c r="D17" s="7" t="s">
        <v>10</v>
      </c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6"/>
    </row>
    <row r="18" spans="2:16" x14ac:dyDescent="0.4">
      <c r="B18" s="2"/>
      <c r="C18" s="3"/>
      <c r="D18" s="3" t="s">
        <v>11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"/>
    </row>
    <row r="19" spans="2:16" x14ac:dyDescent="0.4">
      <c r="B19" s="2"/>
      <c r="C19" s="3"/>
      <c r="D19" s="3" t="s">
        <v>12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6"/>
    </row>
    <row r="20" spans="2:16" x14ac:dyDescent="0.4">
      <c r="B20" s="2"/>
      <c r="C20" s="3"/>
      <c r="D20" s="7" t="s">
        <v>13</v>
      </c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6"/>
      <c r="P20" s="6"/>
    </row>
    <row r="21" spans="2:16" x14ac:dyDescent="0.4">
      <c r="B21" s="2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6"/>
    </row>
    <row r="22" spans="2:16" x14ac:dyDescent="0.4">
      <c r="B22" s="2"/>
      <c r="C22" s="18">
        <v>4</v>
      </c>
      <c r="D22" s="18" t="s">
        <v>14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6"/>
    </row>
    <row r="23" spans="2:16" x14ac:dyDescent="0.4">
      <c r="B23" s="2"/>
      <c r="C23" s="3"/>
      <c r="D23" s="3" t="s">
        <v>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</row>
    <row r="24" spans="2:16" x14ac:dyDescent="0.4">
      <c r="B24" s="2"/>
      <c r="C24" s="3"/>
      <c r="D24" s="7" t="s">
        <v>7</v>
      </c>
      <c r="E24" s="1"/>
      <c r="F24" s="7"/>
      <c r="G24" s="7"/>
      <c r="H24" s="7"/>
      <c r="I24" s="7"/>
      <c r="J24" s="7"/>
      <c r="K24" s="7"/>
      <c r="L24" s="7"/>
      <c r="M24" s="7"/>
      <c r="N24" s="7"/>
      <c r="O24" s="7"/>
      <c r="P24" s="6"/>
    </row>
    <row r="25" spans="2:16" x14ac:dyDescent="0.4">
      <c r="B25" s="2"/>
      <c r="C25" s="3"/>
      <c r="D25" s="7" t="s">
        <v>8</v>
      </c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6"/>
      <c r="P25" s="6"/>
    </row>
    <row r="26" spans="2:16" x14ac:dyDescent="0.4">
      <c r="B26" s="2"/>
      <c r="C26" s="3"/>
      <c r="D26" s="7" t="s">
        <v>9</v>
      </c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6"/>
    </row>
    <row r="27" spans="2:16" x14ac:dyDescent="0.4">
      <c r="B27" s="2"/>
      <c r="C27" s="3"/>
      <c r="D27" s="7" t="s">
        <v>10</v>
      </c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6"/>
    </row>
    <row r="28" spans="2:16" x14ac:dyDescent="0.4">
      <c r="B28" s="2"/>
      <c r="C28" s="3"/>
      <c r="D28" s="3" t="s">
        <v>11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6"/>
    </row>
    <row r="29" spans="2:16" x14ac:dyDescent="0.4">
      <c r="B29" s="2"/>
      <c r="C29" s="3"/>
      <c r="D29" s="3" t="s">
        <v>12</v>
      </c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6"/>
    </row>
    <row r="30" spans="2:16" x14ac:dyDescent="0.4">
      <c r="B30" s="2"/>
      <c r="C30" s="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6"/>
    </row>
    <row r="31" spans="2:16" x14ac:dyDescent="0.4">
      <c r="B31" s="2"/>
      <c r="C31" s="18">
        <v>5</v>
      </c>
      <c r="D31" s="18" t="s">
        <v>15</v>
      </c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6"/>
    </row>
    <row r="32" spans="2:16" x14ac:dyDescent="0.4">
      <c r="B32" s="2"/>
      <c r="C32" s="3"/>
      <c r="D32" s="7" t="s">
        <v>16</v>
      </c>
      <c r="E32" s="84"/>
      <c r="F32" s="85"/>
      <c r="G32" s="85"/>
      <c r="H32" s="86"/>
      <c r="I32" s="7"/>
      <c r="J32" s="7"/>
      <c r="K32" s="7" t="s">
        <v>17</v>
      </c>
      <c r="L32" s="43"/>
      <c r="M32" s="7"/>
      <c r="N32" s="7" t="s">
        <v>18</v>
      </c>
      <c r="O32" s="43"/>
      <c r="P32" s="6"/>
    </row>
    <row r="33" spans="2:16" x14ac:dyDescent="0.4">
      <c r="B33" s="2"/>
      <c r="C33" s="3"/>
      <c r="D33" s="7" t="s">
        <v>19</v>
      </c>
      <c r="E33" s="84"/>
      <c r="F33" s="85"/>
      <c r="G33" s="85"/>
      <c r="H33" s="86"/>
      <c r="I33" s="7"/>
      <c r="J33" s="7"/>
      <c r="K33" s="20" t="s">
        <v>20</v>
      </c>
      <c r="L33" s="7"/>
      <c r="M33" s="7"/>
      <c r="N33" s="20" t="s">
        <v>20</v>
      </c>
      <c r="O33" s="7"/>
      <c r="P33" s="6"/>
    </row>
    <row r="34" spans="2:16" x14ac:dyDescent="0.4">
      <c r="B34" s="2"/>
      <c r="C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</row>
    <row r="35" spans="2:16" x14ac:dyDescent="0.4">
      <c r="B35" s="2"/>
      <c r="C35" s="18">
        <v>6</v>
      </c>
      <c r="D35" s="18" t="s">
        <v>21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</row>
    <row r="36" spans="2:16" x14ac:dyDescent="0.4">
      <c r="B36" s="2"/>
      <c r="C36" s="3"/>
      <c r="D36" s="21" t="s">
        <v>22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/>
    </row>
    <row r="37" spans="2:16" x14ac:dyDescent="0.4">
      <c r="B37" s="2"/>
      <c r="C37" s="3"/>
      <c r="D37" s="21" t="s">
        <v>23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</row>
    <row r="38" spans="2:16" x14ac:dyDescent="0.4">
      <c r="B38" s="2"/>
      <c r="C38" s="3"/>
      <c r="D38" s="3" t="s">
        <v>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"/>
    </row>
    <row r="39" spans="2:16" x14ac:dyDescent="0.4">
      <c r="B39" s="2"/>
      <c r="C39" s="3"/>
      <c r="D39" s="7" t="s">
        <v>7</v>
      </c>
      <c r="E39" s="1"/>
      <c r="F39" s="7"/>
      <c r="G39" s="7"/>
      <c r="H39" s="7"/>
      <c r="I39" s="7"/>
      <c r="J39" s="7"/>
      <c r="K39" s="7"/>
      <c r="L39" s="7"/>
      <c r="M39" s="7"/>
      <c r="N39" s="7"/>
      <c r="O39" s="7"/>
      <c r="P39" s="6"/>
    </row>
    <row r="40" spans="2:16" x14ac:dyDescent="0.4">
      <c r="B40" s="2"/>
      <c r="C40" s="3"/>
      <c r="D40" s="7" t="s">
        <v>8</v>
      </c>
      <c r="E40" s="84"/>
      <c r="F40" s="85"/>
      <c r="G40" s="85"/>
      <c r="H40" s="85"/>
      <c r="I40" s="85"/>
      <c r="J40" s="85"/>
      <c r="K40" s="85"/>
      <c r="L40" s="85"/>
      <c r="M40" s="85"/>
      <c r="N40" s="85"/>
      <c r="O40" s="86"/>
      <c r="P40" s="6"/>
    </row>
    <row r="41" spans="2:16" x14ac:dyDescent="0.4">
      <c r="B41" s="2"/>
      <c r="C41" s="3"/>
      <c r="D41" s="7" t="s">
        <v>9</v>
      </c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6"/>
      <c r="P41" s="6"/>
    </row>
    <row r="42" spans="2:16" x14ac:dyDescent="0.4">
      <c r="B42" s="2"/>
      <c r="C42" s="3"/>
      <c r="D42" s="7" t="s">
        <v>10</v>
      </c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6"/>
      <c r="P42" s="6"/>
    </row>
    <row r="43" spans="2:16" x14ac:dyDescent="0.4">
      <c r="B43" s="2"/>
      <c r="C43" s="3"/>
      <c r="D43" s="3" t="s">
        <v>11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6"/>
    </row>
    <row r="44" spans="2:16" x14ac:dyDescent="0.4">
      <c r="B44" s="2"/>
      <c r="C44" s="3"/>
      <c r="D44" s="3" t="s">
        <v>12</v>
      </c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6"/>
      <c r="P44" s="6"/>
    </row>
    <row r="45" spans="2:16" x14ac:dyDescent="0.4">
      <c r="B45" s="2"/>
      <c r="C45" s="3"/>
      <c r="D45" s="7" t="s">
        <v>24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6"/>
    </row>
    <row r="46" spans="2:16" x14ac:dyDescent="0.4">
      <c r="B46" s="2"/>
      <c r="C46" s="3"/>
      <c r="D46" s="7" t="s">
        <v>16</v>
      </c>
      <c r="E46" s="88"/>
      <c r="F46" s="89"/>
      <c r="G46" s="89"/>
      <c r="H46" s="90"/>
      <c r="I46" s="7"/>
      <c r="J46" s="7"/>
      <c r="K46" s="7" t="s">
        <v>17</v>
      </c>
      <c r="L46" s="43"/>
      <c r="M46" s="7"/>
      <c r="N46" s="7" t="s">
        <v>18</v>
      </c>
      <c r="O46" s="44"/>
      <c r="P46" s="6"/>
    </row>
    <row r="47" spans="2:16" x14ac:dyDescent="0.4">
      <c r="B47" s="2"/>
      <c r="C47" s="3"/>
      <c r="D47" s="7" t="s">
        <v>19</v>
      </c>
      <c r="E47" s="84"/>
      <c r="F47" s="85"/>
      <c r="G47" s="85"/>
      <c r="H47" s="86"/>
      <c r="I47" s="7"/>
      <c r="J47" s="7"/>
      <c r="K47" s="22" t="s">
        <v>20</v>
      </c>
      <c r="L47" s="7"/>
      <c r="M47" s="7"/>
      <c r="N47" s="22" t="s">
        <v>20</v>
      </c>
      <c r="O47" s="7"/>
      <c r="P47" s="6"/>
    </row>
    <row r="48" spans="2:16" x14ac:dyDescent="0.4">
      <c r="B48" s="2"/>
      <c r="C48" s="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</row>
    <row r="49" spans="2:16" x14ac:dyDescent="0.4">
      <c r="B49" s="2"/>
      <c r="C49" s="3"/>
      <c r="D49" s="7"/>
      <c r="E49" s="7"/>
      <c r="F49" s="7"/>
      <c r="G49" s="7"/>
      <c r="H49" s="7"/>
      <c r="I49" s="7"/>
      <c r="J49" s="7"/>
      <c r="K49" s="22"/>
      <c r="L49" s="7"/>
      <c r="M49" s="7"/>
      <c r="N49" s="22"/>
      <c r="O49" s="7"/>
      <c r="P49" s="6"/>
    </row>
    <row r="50" spans="2:16" x14ac:dyDescent="0.4">
      <c r="B50" s="2"/>
      <c r="C50" s="18">
        <v>7</v>
      </c>
      <c r="D50" s="18" t="s">
        <v>25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</row>
    <row r="51" spans="2:16" x14ac:dyDescent="0.4">
      <c r="B51" s="2"/>
      <c r="C51" s="3"/>
      <c r="D51" s="21" t="s">
        <v>26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6"/>
    </row>
    <row r="52" spans="2:16" x14ac:dyDescent="0.4">
      <c r="B52" s="2"/>
      <c r="C52" s="3"/>
      <c r="D52" s="7" t="s">
        <v>27</v>
      </c>
      <c r="E52" s="84"/>
      <c r="F52" s="85"/>
      <c r="G52" s="85"/>
      <c r="H52" s="85"/>
      <c r="I52" s="85"/>
      <c r="J52" s="85"/>
      <c r="K52" s="85"/>
      <c r="L52" s="85"/>
      <c r="M52" s="85"/>
      <c r="N52" s="85"/>
      <c r="O52" s="86"/>
      <c r="P52" s="6"/>
    </row>
    <row r="53" spans="2:16" x14ac:dyDescent="0.4">
      <c r="B53" s="2"/>
      <c r="C53" s="3"/>
      <c r="D53" s="7" t="s">
        <v>28</v>
      </c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6"/>
      <c r="P53" s="6"/>
    </row>
    <row r="54" spans="2:16" x14ac:dyDescent="0.4">
      <c r="B54" s="2"/>
      <c r="C54" s="3"/>
      <c r="D54" s="7" t="s">
        <v>16</v>
      </c>
      <c r="E54" s="84"/>
      <c r="F54" s="85"/>
      <c r="G54" s="85"/>
      <c r="H54" s="86"/>
      <c r="I54" s="7"/>
      <c r="J54" s="7"/>
      <c r="K54" s="7" t="s">
        <v>17</v>
      </c>
      <c r="L54" s="43"/>
      <c r="M54" s="7"/>
      <c r="N54" s="7" t="s">
        <v>18</v>
      </c>
      <c r="O54" s="43"/>
      <c r="P54" s="6"/>
    </row>
    <row r="55" spans="2:16" x14ac:dyDescent="0.4">
      <c r="B55" s="2"/>
      <c r="C55" s="3"/>
      <c r="D55" s="7" t="s">
        <v>19</v>
      </c>
      <c r="E55" s="84"/>
      <c r="F55" s="85"/>
      <c r="G55" s="85"/>
      <c r="H55" s="86"/>
      <c r="I55" s="7"/>
      <c r="J55" s="7"/>
      <c r="K55" s="22" t="s">
        <v>20</v>
      </c>
      <c r="L55" s="7"/>
      <c r="M55" s="7"/>
      <c r="N55" s="22" t="s">
        <v>20</v>
      </c>
      <c r="O55" s="7"/>
      <c r="P55" s="6"/>
    </row>
    <row r="56" spans="2:16" x14ac:dyDescent="0.4">
      <c r="B56" s="2"/>
      <c r="C56" s="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6"/>
    </row>
    <row r="57" spans="2:16" x14ac:dyDescent="0.4">
      <c r="B57" s="2"/>
      <c r="C57" s="18">
        <v>8</v>
      </c>
      <c r="D57" s="18" t="s">
        <v>468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6"/>
    </row>
    <row r="58" spans="2:16" x14ac:dyDescent="0.4">
      <c r="B58" s="2"/>
      <c r="C58" s="3"/>
      <c r="D58" s="21" t="s">
        <v>29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6"/>
    </row>
    <row r="59" spans="2:16" x14ac:dyDescent="0.4">
      <c r="B59" s="2"/>
      <c r="C59" s="3"/>
      <c r="D59" s="3" t="s">
        <v>6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6"/>
    </row>
    <row r="60" spans="2:16" x14ac:dyDescent="0.4">
      <c r="B60" s="2"/>
      <c r="C60" s="3"/>
      <c r="D60" s="7" t="s">
        <v>7</v>
      </c>
      <c r="E60" s="1"/>
      <c r="F60" s="7"/>
      <c r="G60" s="7"/>
      <c r="H60" s="7"/>
      <c r="I60" s="7"/>
      <c r="J60" s="7"/>
      <c r="K60" s="7"/>
      <c r="L60" s="7"/>
      <c r="M60" s="7"/>
      <c r="N60" s="7"/>
      <c r="O60" s="7"/>
      <c r="P60" s="6"/>
    </row>
    <row r="61" spans="2:16" x14ac:dyDescent="0.4">
      <c r="B61" s="2"/>
      <c r="C61" s="3"/>
      <c r="D61" s="7" t="s">
        <v>8</v>
      </c>
      <c r="E61" s="84"/>
      <c r="F61" s="85"/>
      <c r="G61" s="85"/>
      <c r="H61" s="85"/>
      <c r="I61" s="85"/>
      <c r="J61" s="85"/>
      <c r="K61" s="85"/>
      <c r="L61" s="85"/>
      <c r="M61" s="85"/>
      <c r="N61" s="85"/>
      <c r="O61" s="86"/>
      <c r="P61" s="6"/>
    </row>
    <row r="62" spans="2:16" x14ac:dyDescent="0.4">
      <c r="B62" s="2"/>
      <c r="C62" s="3"/>
      <c r="D62" s="7" t="s">
        <v>9</v>
      </c>
      <c r="E62" s="84"/>
      <c r="F62" s="85"/>
      <c r="G62" s="85"/>
      <c r="H62" s="85"/>
      <c r="I62" s="85"/>
      <c r="J62" s="85"/>
      <c r="K62" s="85"/>
      <c r="L62" s="85"/>
      <c r="M62" s="85"/>
      <c r="N62" s="85"/>
      <c r="O62" s="86"/>
      <c r="P62" s="6"/>
    </row>
    <row r="63" spans="2:16" x14ac:dyDescent="0.4">
      <c r="B63" s="2"/>
      <c r="C63" s="3"/>
      <c r="D63" s="7" t="s">
        <v>10</v>
      </c>
      <c r="E63" s="84"/>
      <c r="F63" s="85"/>
      <c r="G63" s="85"/>
      <c r="H63" s="85"/>
      <c r="I63" s="85"/>
      <c r="J63" s="85"/>
      <c r="K63" s="85"/>
      <c r="L63" s="85"/>
      <c r="M63" s="85"/>
      <c r="N63" s="85"/>
      <c r="O63" s="86"/>
      <c r="P63" s="6"/>
    </row>
    <row r="64" spans="2:16" x14ac:dyDescent="0.4">
      <c r="B64" s="2"/>
      <c r="C64" s="3"/>
      <c r="D64" s="3" t="s">
        <v>11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6"/>
    </row>
    <row r="65" spans="2:16" x14ac:dyDescent="0.4">
      <c r="B65" s="2"/>
      <c r="C65" s="3"/>
      <c r="D65" s="3" t="s">
        <v>12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6"/>
    </row>
    <row r="66" spans="2:16" x14ac:dyDescent="0.4">
      <c r="B66" s="2"/>
      <c r="C66" s="3"/>
      <c r="D66" s="20" t="s">
        <v>13</v>
      </c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6"/>
      <c r="P66" s="6"/>
    </row>
    <row r="67" spans="2:16" x14ac:dyDescent="0.4">
      <c r="B67" s="2"/>
      <c r="C67" s="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6"/>
    </row>
    <row r="68" spans="2:16" x14ac:dyDescent="0.4">
      <c r="B68" s="2"/>
      <c r="C68" s="18">
        <v>9</v>
      </c>
      <c r="D68" s="18" t="s">
        <v>30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6"/>
    </row>
    <row r="69" spans="2:16" x14ac:dyDescent="0.4">
      <c r="B69" s="2"/>
      <c r="C69" s="3"/>
      <c r="D69" s="21" t="s">
        <v>31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6"/>
    </row>
    <row r="70" spans="2:16" x14ac:dyDescent="0.4">
      <c r="B70" s="2"/>
      <c r="C70" s="3"/>
      <c r="D70" s="7" t="s">
        <v>7</v>
      </c>
      <c r="E70" s="1"/>
      <c r="F70" s="7"/>
      <c r="G70" s="7"/>
      <c r="H70" s="7"/>
      <c r="I70" s="7"/>
      <c r="J70" s="7"/>
      <c r="K70" s="7"/>
      <c r="L70" s="7"/>
      <c r="M70" s="7"/>
      <c r="N70" s="7"/>
      <c r="O70" s="7"/>
      <c r="P70" s="6"/>
    </row>
    <row r="71" spans="2:16" x14ac:dyDescent="0.4">
      <c r="B71" s="2"/>
      <c r="C71" s="3"/>
      <c r="D71" s="7" t="s">
        <v>8</v>
      </c>
      <c r="E71" s="84"/>
      <c r="F71" s="85"/>
      <c r="G71" s="85"/>
      <c r="H71" s="85"/>
      <c r="I71" s="85"/>
      <c r="J71" s="85"/>
      <c r="K71" s="85"/>
      <c r="L71" s="85"/>
      <c r="M71" s="85"/>
      <c r="N71" s="85"/>
      <c r="O71" s="86"/>
      <c r="P71" s="6"/>
    </row>
    <row r="72" spans="2:16" x14ac:dyDescent="0.4">
      <c r="B72" s="2"/>
      <c r="C72" s="3"/>
      <c r="D72" s="7" t="s">
        <v>9</v>
      </c>
      <c r="E72" s="84"/>
      <c r="F72" s="85"/>
      <c r="G72" s="85"/>
      <c r="H72" s="85"/>
      <c r="I72" s="85"/>
      <c r="J72" s="85"/>
      <c r="K72" s="85"/>
      <c r="L72" s="85"/>
      <c r="M72" s="85"/>
      <c r="N72" s="85"/>
      <c r="O72" s="86"/>
      <c r="P72" s="6"/>
    </row>
    <row r="73" spans="2:16" x14ac:dyDescent="0.4">
      <c r="B73" s="2"/>
      <c r="C73" s="3"/>
      <c r="D73" s="7" t="s">
        <v>10</v>
      </c>
      <c r="E73" s="84"/>
      <c r="F73" s="85"/>
      <c r="G73" s="85"/>
      <c r="H73" s="85"/>
      <c r="I73" s="85"/>
      <c r="J73" s="85"/>
      <c r="K73" s="85"/>
      <c r="L73" s="85"/>
      <c r="M73" s="85"/>
      <c r="N73" s="85"/>
      <c r="O73" s="86"/>
      <c r="P73" s="6"/>
    </row>
    <row r="74" spans="2:16" x14ac:dyDescent="0.4">
      <c r="B74" s="2"/>
      <c r="C74" s="3"/>
      <c r="D74" s="7" t="s">
        <v>32</v>
      </c>
      <c r="E74" s="84" t="s">
        <v>93</v>
      </c>
      <c r="F74" s="85"/>
      <c r="G74" s="85"/>
      <c r="H74" s="85"/>
      <c r="I74" s="85"/>
      <c r="J74" s="85"/>
      <c r="K74" s="85"/>
      <c r="L74" s="85"/>
      <c r="M74" s="85"/>
      <c r="N74" s="85"/>
      <c r="O74" s="86"/>
      <c r="P74" s="6"/>
    </row>
    <row r="75" spans="2:16" x14ac:dyDescent="0.4">
      <c r="B75" s="2"/>
      <c r="C75" s="3"/>
      <c r="D75" s="7" t="s">
        <v>33</v>
      </c>
      <c r="E75" s="84" t="s">
        <v>93</v>
      </c>
      <c r="F75" s="85"/>
      <c r="G75" s="85"/>
      <c r="H75" s="85"/>
      <c r="I75" s="85"/>
      <c r="J75" s="85"/>
      <c r="K75" s="85"/>
      <c r="L75" s="85"/>
      <c r="M75" s="85"/>
      <c r="N75" s="85"/>
      <c r="O75" s="86"/>
      <c r="P75" s="6"/>
    </row>
    <row r="76" spans="2:16" x14ac:dyDescent="0.4">
      <c r="B76" s="2"/>
      <c r="C76" s="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6"/>
    </row>
    <row r="77" spans="2:16" ht="29.15" x14ac:dyDescent="0.4">
      <c r="B77" s="2"/>
      <c r="C77" s="47">
        <v>10</v>
      </c>
      <c r="D77" s="48" t="str">
        <f>"Number of employees receiving fringe benefits during the period 1 April "&amp;YEAR-1&amp;" to 31 March "&amp;YEAR</f>
        <v>Number of employees receiving fringe benefits during the period 1 April 2023 to 31 March 2024</v>
      </c>
      <c r="E77" s="49"/>
      <c r="F77" s="7"/>
      <c r="G77" s="7"/>
      <c r="H77" s="7"/>
      <c r="I77" s="7"/>
      <c r="J77" s="7"/>
      <c r="K77" s="7"/>
      <c r="L77" s="7"/>
      <c r="M77" s="7"/>
      <c r="N77" s="23"/>
      <c r="O77" s="7"/>
      <c r="P77" s="6"/>
    </row>
    <row r="78" spans="2:16" x14ac:dyDescent="0.4">
      <c r="B78" s="2"/>
      <c r="C78" s="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6"/>
    </row>
    <row r="79" spans="2:16" x14ac:dyDescent="0.4">
      <c r="B79" s="2"/>
      <c r="C79" s="18">
        <v>11</v>
      </c>
      <c r="D79" s="18" t="s">
        <v>34</v>
      </c>
      <c r="E79" s="45"/>
      <c r="F79" s="7"/>
      <c r="G79" s="7"/>
      <c r="H79" s="7"/>
      <c r="I79" s="7"/>
      <c r="J79" s="7"/>
      <c r="K79" s="7"/>
      <c r="L79" s="7"/>
      <c r="M79" s="7"/>
      <c r="N79" s="7"/>
      <c r="O79" s="7"/>
      <c r="P79" s="6"/>
    </row>
    <row r="80" spans="2:16" x14ac:dyDescent="0.4">
      <c r="B80" s="2"/>
      <c r="C80" s="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6"/>
    </row>
    <row r="81" spans="2:16" x14ac:dyDescent="0.4">
      <c r="B81" s="2"/>
      <c r="C81" s="47">
        <v>12</v>
      </c>
      <c r="D81" s="48" t="s">
        <v>35</v>
      </c>
      <c r="E81" s="43"/>
      <c r="F81" s="7"/>
      <c r="G81" s="7"/>
      <c r="H81" s="7"/>
      <c r="I81" s="7"/>
      <c r="J81" s="7"/>
      <c r="K81" s="7"/>
      <c r="L81" s="7"/>
      <c r="M81" s="7"/>
      <c r="N81" s="7"/>
      <c r="O81" s="7"/>
      <c r="P81" s="6"/>
    </row>
    <row r="82" spans="2:16" x14ac:dyDescent="0.4">
      <c r="B82" s="2"/>
      <c r="C82" s="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6"/>
    </row>
    <row r="83" spans="2:16" x14ac:dyDescent="0.4">
      <c r="B83" s="2"/>
      <c r="C83" s="18">
        <v>13</v>
      </c>
      <c r="D83" s="18" t="s">
        <v>36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6"/>
    </row>
    <row r="84" spans="2:16" x14ac:dyDescent="0.4">
      <c r="B84" s="2"/>
      <c r="C84" s="3"/>
      <c r="D84" s="20" t="s">
        <v>37</v>
      </c>
      <c r="E84" s="84"/>
      <c r="F84" s="85"/>
      <c r="G84" s="85"/>
      <c r="H84" s="85"/>
      <c r="I84" s="86"/>
      <c r="J84" s="7"/>
      <c r="K84" s="7" t="s">
        <v>38</v>
      </c>
      <c r="L84" s="43"/>
      <c r="M84" s="7"/>
      <c r="N84" s="7"/>
      <c r="O84" s="7"/>
      <c r="P84" s="6"/>
    </row>
    <row r="85" spans="2:16" x14ac:dyDescent="0.4">
      <c r="B85" s="2"/>
      <c r="C85" s="3"/>
      <c r="D85" s="7" t="s">
        <v>39</v>
      </c>
      <c r="E85" s="84"/>
      <c r="F85" s="85"/>
      <c r="G85" s="85"/>
      <c r="H85" s="85"/>
      <c r="I85" s="86"/>
      <c r="J85" s="7"/>
      <c r="K85" s="7"/>
      <c r="L85" s="7"/>
      <c r="M85" s="7"/>
      <c r="N85" s="7"/>
      <c r="O85" s="7"/>
      <c r="P85" s="6"/>
    </row>
    <row r="86" spans="2:16" x14ac:dyDescent="0.4">
      <c r="B86" s="2"/>
      <c r="C86" s="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6"/>
    </row>
    <row r="87" spans="2:16" ht="18.45" x14ac:dyDescent="0.5">
      <c r="B87" s="2"/>
      <c r="C87" s="3"/>
      <c r="D87" s="46" t="s">
        <v>40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6"/>
    </row>
    <row r="88" spans="2:16" x14ac:dyDescent="0.4">
      <c r="B88" s="2"/>
      <c r="C88" s="18">
        <v>14</v>
      </c>
      <c r="D88" s="18" t="s">
        <v>41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6"/>
    </row>
    <row r="89" spans="2:16" x14ac:dyDescent="0.4">
      <c r="B89" s="2"/>
      <c r="C89" s="3"/>
      <c r="D89" s="64" t="s">
        <v>42</v>
      </c>
      <c r="E89" s="81" t="s">
        <v>43</v>
      </c>
      <c r="F89" s="81"/>
      <c r="G89" s="81"/>
      <c r="H89" s="82"/>
      <c r="I89" s="83"/>
      <c r="J89" s="5" t="s">
        <v>44</v>
      </c>
      <c r="K89" s="5">
        <v>2.0802</v>
      </c>
      <c r="L89" s="52">
        <f>ROUNDDOWN(H89*K89,0)</f>
        <v>0</v>
      </c>
      <c r="M89" s="36" t="s">
        <v>96</v>
      </c>
      <c r="N89" s="7"/>
      <c r="O89" s="7"/>
      <c r="P89" s="6"/>
    </row>
    <row r="90" spans="2:16" x14ac:dyDescent="0.4">
      <c r="B90" s="2"/>
      <c r="C90" s="3"/>
      <c r="D90" s="64" t="s">
        <v>45</v>
      </c>
      <c r="E90" s="81" t="s">
        <v>46</v>
      </c>
      <c r="F90" s="81"/>
      <c r="G90" s="81"/>
      <c r="H90" s="82"/>
      <c r="I90" s="83"/>
      <c r="J90" s="5" t="s">
        <v>44</v>
      </c>
      <c r="K90" s="5">
        <v>1.8868</v>
      </c>
      <c r="L90" s="52">
        <f>ROUNDDOWN(H90*K90,0)</f>
        <v>0</v>
      </c>
      <c r="M90" s="36" t="s">
        <v>97</v>
      </c>
      <c r="N90" s="7"/>
      <c r="O90" s="7"/>
      <c r="P90" s="6"/>
    </row>
    <row r="91" spans="2:16" x14ac:dyDescent="0.4">
      <c r="B91" s="2"/>
      <c r="C91" s="3"/>
      <c r="D91" s="65" t="s">
        <v>47</v>
      </c>
      <c r="E91" s="79" t="s">
        <v>48</v>
      </c>
      <c r="F91" s="79"/>
      <c r="G91" s="79"/>
      <c r="H91" s="7"/>
      <c r="I91" s="7"/>
      <c r="J91" s="7"/>
      <c r="K91" s="37"/>
      <c r="L91" s="39"/>
      <c r="M91" s="36" t="s">
        <v>98</v>
      </c>
      <c r="N91" s="7"/>
      <c r="O91" s="7"/>
      <c r="P91" s="6"/>
    </row>
    <row r="92" spans="2:16" x14ac:dyDescent="0.4">
      <c r="B92" s="2"/>
      <c r="C92" s="3"/>
      <c r="D92" s="7"/>
      <c r="E92" s="80" t="s">
        <v>49</v>
      </c>
      <c r="F92" s="80"/>
      <c r="G92" s="80"/>
      <c r="H92" s="80"/>
      <c r="I92" s="80"/>
      <c r="J92" s="80"/>
      <c r="K92" s="80"/>
      <c r="L92" s="33"/>
      <c r="M92" s="7"/>
      <c r="N92" s="7"/>
      <c r="O92" s="7"/>
      <c r="P92" s="6"/>
    </row>
    <row r="93" spans="2:16" x14ac:dyDescent="0.4">
      <c r="B93" s="2"/>
      <c r="C93" s="3"/>
      <c r="D93" s="7"/>
      <c r="E93" s="7"/>
      <c r="F93" s="7"/>
      <c r="G93" s="7"/>
      <c r="H93" s="7"/>
      <c r="I93" s="7"/>
      <c r="J93" s="7"/>
      <c r="K93" s="7"/>
      <c r="L93" s="33"/>
      <c r="M93" s="7"/>
      <c r="N93" s="7"/>
      <c r="O93" s="7"/>
      <c r="P93" s="6"/>
    </row>
    <row r="94" spans="2:16" x14ac:dyDescent="0.4">
      <c r="B94" s="2"/>
      <c r="C94" s="18">
        <v>15</v>
      </c>
      <c r="D94" s="18" t="s">
        <v>50</v>
      </c>
      <c r="E94" s="7"/>
      <c r="F94" s="7"/>
      <c r="G94" s="4"/>
      <c r="H94" s="7"/>
      <c r="I94" s="7"/>
      <c r="J94" s="7"/>
      <c r="K94" s="38" t="s">
        <v>95</v>
      </c>
      <c r="L94" s="52">
        <f>IF(L91=0,SUM(L89:L90),L91)</f>
        <v>0</v>
      </c>
      <c r="M94" s="7"/>
      <c r="N94" s="7"/>
      <c r="O94" s="7"/>
      <c r="P94" s="6"/>
    </row>
    <row r="95" spans="2:16" x14ac:dyDescent="0.4">
      <c r="B95" s="2"/>
      <c r="C95" s="3"/>
      <c r="D95" s="3"/>
      <c r="E95" s="7"/>
      <c r="F95" s="7"/>
      <c r="G95" s="7"/>
      <c r="H95" s="7"/>
      <c r="I95" s="7"/>
      <c r="J95" s="7"/>
      <c r="K95" s="7"/>
      <c r="L95" s="33"/>
      <c r="M95" s="7"/>
      <c r="N95" s="7"/>
      <c r="O95" s="7"/>
      <c r="P95" s="6"/>
    </row>
    <row r="96" spans="2:16" x14ac:dyDescent="0.4">
      <c r="B96" s="2"/>
      <c r="C96" s="18">
        <v>16</v>
      </c>
      <c r="D96" s="18" t="s">
        <v>51</v>
      </c>
      <c r="E96" s="7"/>
      <c r="F96" s="7"/>
      <c r="G96" s="7"/>
      <c r="H96" s="7"/>
      <c r="I96" s="7"/>
      <c r="J96" s="7"/>
      <c r="K96" s="35">
        <v>0.47</v>
      </c>
      <c r="L96" s="53">
        <f>ROUND(L94*K96,2)</f>
        <v>0</v>
      </c>
      <c r="M96" s="7"/>
      <c r="N96" s="7"/>
      <c r="O96" s="7"/>
      <c r="P96" s="6"/>
    </row>
    <row r="97" spans="2:16" x14ac:dyDescent="0.4">
      <c r="B97" s="2"/>
      <c r="C97" s="3"/>
      <c r="D97" s="20" t="str">
        <f>"("&amp;K96*100&amp;"% of item 15 amount)"</f>
        <v>(47% of item 15 amount)</v>
      </c>
      <c r="E97" s="7"/>
      <c r="F97" s="7"/>
      <c r="G97" s="7"/>
      <c r="H97" s="7"/>
      <c r="I97" s="7"/>
      <c r="J97" s="7"/>
      <c r="K97" s="34" t="s">
        <v>94</v>
      </c>
      <c r="L97" s="33"/>
      <c r="M97" s="7"/>
      <c r="N97" s="7"/>
      <c r="O97" s="7"/>
      <c r="P97" s="6"/>
    </row>
    <row r="98" spans="2:16" x14ac:dyDescent="0.4">
      <c r="B98" s="2"/>
      <c r="C98" s="3"/>
      <c r="D98" s="7"/>
      <c r="E98" s="7"/>
      <c r="F98" s="7"/>
      <c r="G98" s="7"/>
      <c r="H98" s="7"/>
      <c r="I98" s="7"/>
      <c r="J98" s="7"/>
      <c r="K98" s="7"/>
      <c r="L98" s="33"/>
      <c r="M98" s="7"/>
      <c r="N98" s="7"/>
      <c r="O98" s="7"/>
      <c r="P98" s="6"/>
    </row>
    <row r="99" spans="2:16" x14ac:dyDescent="0.4">
      <c r="B99" s="2"/>
      <c r="C99" s="18">
        <v>17</v>
      </c>
      <c r="D99" s="18" t="s">
        <v>52</v>
      </c>
      <c r="E99" s="7"/>
      <c r="F99" s="7"/>
      <c r="G99" s="7"/>
      <c r="H99" s="7"/>
      <c r="I99" s="7"/>
      <c r="J99" s="7"/>
      <c r="K99" s="7"/>
      <c r="L99" s="40"/>
      <c r="M99" s="7"/>
      <c r="N99" s="7"/>
      <c r="O99" s="7"/>
      <c r="P99" s="6"/>
    </row>
    <row r="100" spans="2:16" x14ac:dyDescent="0.4">
      <c r="B100" s="2"/>
      <c r="C100" s="3"/>
      <c r="D100" s="7" t="s">
        <v>53</v>
      </c>
      <c r="E100" s="7"/>
      <c r="F100" s="7"/>
      <c r="G100" s="7"/>
      <c r="H100" s="7"/>
      <c r="I100" s="7"/>
      <c r="J100" s="7"/>
      <c r="K100" s="7"/>
      <c r="L100" s="33"/>
      <c r="M100" s="7"/>
      <c r="N100" s="7"/>
      <c r="O100" s="7"/>
      <c r="P100" s="6"/>
    </row>
    <row r="101" spans="2:16" x14ac:dyDescent="0.4">
      <c r="B101" s="2"/>
      <c r="C101" s="3"/>
      <c r="D101" s="7"/>
      <c r="E101" s="7"/>
      <c r="F101" s="7"/>
      <c r="G101" s="7"/>
      <c r="H101" s="7"/>
      <c r="I101" s="7"/>
      <c r="J101" s="7"/>
      <c r="K101" s="7"/>
      <c r="L101" s="33"/>
      <c r="M101" s="7"/>
      <c r="N101" s="7"/>
      <c r="O101" s="7"/>
      <c r="P101" s="6"/>
    </row>
    <row r="102" spans="2:16" x14ac:dyDescent="0.4">
      <c r="B102" s="2"/>
      <c r="C102" s="18">
        <v>18</v>
      </c>
      <c r="D102" s="18" t="s">
        <v>54</v>
      </c>
      <c r="E102" s="7"/>
      <c r="F102" s="7"/>
      <c r="G102" s="7"/>
      <c r="H102" s="7"/>
      <c r="I102" s="7"/>
      <c r="J102" s="7"/>
      <c r="K102" s="7"/>
      <c r="L102" s="54">
        <f>IF(L99=0,0,ROUND((L96-L99)*K96,0))</f>
        <v>0</v>
      </c>
      <c r="M102" s="7"/>
      <c r="N102" s="7"/>
      <c r="O102" s="7"/>
      <c r="P102" s="6"/>
    </row>
    <row r="103" spans="2:16" x14ac:dyDescent="0.4">
      <c r="B103" s="2"/>
      <c r="C103" s="3"/>
      <c r="D103" s="20" t="str">
        <f>K96*100&amp;"% of (item 16 amount less item 17 amount)"</f>
        <v>47% of (item 16 amount less item 17 amount)</v>
      </c>
      <c r="E103" s="7"/>
      <c r="F103" s="7"/>
      <c r="G103" s="7"/>
      <c r="H103" s="7"/>
      <c r="I103" s="7"/>
      <c r="J103" s="7"/>
      <c r="K103" s="7"/>
      <c r="L103" s="33"/>
      <c r="M103" s="7"/>
      <c r="N103" s="7"/>
      <c r="O103" s="7"/>
      <c r="P103" s="6"/>
    </row>
    <row r="104" spans="2:16" x14ac:dyDescent="0.4">
      <c r="B104" s="2"/>
      <c r="C104" s="3"/>
      <c r="D104" s="7" t="s">
        <v>53</v>
      </c>
      <c r="E104" s="7"/>
      <c r="F104" s="7"/>
      <c r="G104" s="7"/>
      <c r="H104" s="7"/>
      <c r="I104" s="7"/>
      <c r="J104" s="7"/>
      <c r="K104" s="7"/>
      <c r="L104" s="33"/>
      <c r="M104" s="7"/>
      <c r="N104" s="7"/>
      <c r="O104" s="7"/>
      <c r="P104" s="6"/>
    </row>
    <row r="105" spans="2:16" x14ac:dyDescent="0.4">
      <c r="B105" s="2"/>
      <c r="C105" s="3"/>
      <c r="D105" s="7"/>
      <c r="E105" s="7"/>
      <c r="F105" s="7"/>
      <c r="G105" s="7"/>
      <c r="H105" s="7"/>
      <c r="I105" s="7"/>
      <c r="J105" s="7"/>
      <c r="K105" s="7"/>
      <c r="L105" s="33"/>
      <c r="M105" s="7"/>
      <c r="N105" s="7"/>
      <c r="O105" s="7"/>
      <c r="P105" s="6"/>
    </row>
    <row r="106" spans="2:16" x14ac:dyDescent="0.4">
      <c r="B106" s="2"/>
      <c r="C106" s="18">
        <v>19</v>
      </c>
      <c r="D106" s="18" t="s">
        <v>55</v>
      </c>
      <c r="E106" s="7"/>
      <c r="F106" s="7"/>
      <c r="G106" s="7"/>
      <c r="H106" s="7"/>
      <c r="I106" s="7"/>
      <c r="J106" s="7"/>
      <c r="K106" s="7"/>
      <c r="L106" s="53">
        <f>L96-L102</f>
        <v>0</v>
      </c>
      <c r="M106" s="7"/>
      <c r="N106" s="7"/>
      <c r="O106" s="7"/>
      <c r="P106" s="6"/>
    </row>
    <row r="107" spans="2:16" x14ac:dyDescent="0.4">
      <c r="B107" s="2"/>
      <c r="C107" s="3"/>
      <c r="D107" s="7" t="s">
        <v>56</v>
      </c>
      <c r="E107" s="7"/>
      <c r="F107" s="7"/>
      <c r="G107" s="7"/>
      <c r="H107" s="7"/>
      <c r="I107" s="7"/>
      <c r="J107" s="7"/>
      <c r="K107" s="7"/>
      <c r="L107" s="33"/>
      <c r="M107" s="7"/>
      <c r="N107" s="7"/>
      <c r="O107" s="7"/>
      <c r="P107" s="6"/>
    </row>
    <row r="108" spans="2:16" x14ac:dyDescent="0.4">
      <c r="B108" s="2"/>
      <c r="C108" s="3"/>
      <c r="D108" s="7"/>
      <c r="E108" s="7"/>
      <c r="F108" s="7"/>
      <c r="G108" s="7"/>
      <c r="H108" s="7"/>
      <c r="I108" s="7"/>
      <c r="J108" s="7"/>
      <c r="K108" s="7"/>
      <c r="L108" s="33"/>
      <c r="M108" s="7"/>
      <c r="N108" s="7"/>
      <c r="O108" s="7"/>
      <c r="P108" s="6"/>
    </row>
    <row r="109" spans="2:16" x14ac:dyDescent="0.4">
      <c r="B109" s="2"/>
      <c r="C109" s="18">
        <v>20</v>
      </c>
      <c r="D109" s="18" t="s">
        <v>57</v>
      </c>
      <c r="E109" s="7"/>
      <c r="F109" s="7"/>
      <c r="G109" s="7"/>
      <c r="H109" s="7"/>
      <c r="I109" s="7"/>
      <c r="J109" s="7"/>
      <c r="K109" s="7"/>
      <c r="L109" s="41"/>
      <c r="M109" s="7"/>
      <c r="N109" s="7"/>
      <c r="O109" s="7"/>
      <c r="P109" s="6"/>
    </row>
    <row r="110" spans="2:16" x14ac:dyDescent="0.4">
      <c r="B110" s="2"/>
      <c r="C110" s="3"/>
      <c r="D110" s="7"/>
      <c r="E110" s="7"/>
      <c r="F110" s="7"/>
      <c r="G110" s="7"/>
      <c r="H110" s="7"/>
      <c r="I110" s="7"/>
      <c r="J110" s="7"/>
      <c r="K110" s="7"/>
      <c r="L110" s="33"/>
      <c r="M110" s="7"/>
      <c r="N110" s="7"/>
      <c r="O110" s="7"/>
      <c r="P110" s="6"/>
    </row>
    <row r="111" spans="2:16" x14ac:dyDescent="0.4">
      <c r="B111" s="2"/>
      <c r="C111" s="18">
        <v>21</v>
      </c>
      <c r="D111" s="18" t="s">
        <v>58</v>
      </c>
      <c r="E111" s="7"/>
      <c r="F111" s="7"/>
      <c r="G111" s="7"/>
      <c r="H111" s="7"/>
      <c r="I111" s="7"/>
      <c r="J111" s="7"/>
      <c r="K111" s="7"/>
      <c r="L111" s="62">
        <f>IF(L106-L109&lt;0,0,L106-L109)</f>
        <v>0</v>
      </c>
      <c r="M111" s="7"/>
      <c r="N111" s="7"/>
      <c r="O111" s="7"/>
      <c r="P111" s="6"/>
    </row>
    <row r="112" spans="2:16" x14ac:dyDescent="0.4">
      <c r="B112" s="2"/>
      <c r="C112" s="3"/>
      <c r="D112" s="7" t="s">
        <v>59</v>
      </c>
      <c r="E112" s="7"/>
      <c r="F112" s="7"/>
      <c r="G112" s="7"/>
      <c r="H112" s="7"/>
      <c r="I112" s="7"/>
      <c r="J112" s="7"/>
      <c r="K112" s="7"/>
      <c r="L112" s="33"/>
      <c r="M112" s="7"/>
      <c r="N112" s="7"/>
      <c r="O112" s="7"/>
      <c r="P112" s="6"/>
    </row>
    <row r="113" spans="2:16" x14ac:dyDescent="0.4">
      <c r="B113" s="2"/>
      <c r="C113" s="18">
        <v>22</v>
      </c>
      <c r="D113" s="18" t="s">
        <v>60</v>
      </c>
      <c r="E113" s="7"/>
      <c r="F113" s="7"/>
      <c r="G113" s="7"/>
      <c r="H113" s="7"/>
      <c r="I113" s="7"/>
      <c r="J113" s="7"/>
      <c r="K113" s="7"/>
      <c r="L113" s="62">
        <f>IF(L106-L109&gt;0,0,L106-L109)</f>
        <v>0</v>
      </c>
      <c r="M113" s="7"/>
      <c r="N113" s="7"/>
      <c r="O113" s="7"/>
      <c r="P113" s="6"/>
    </row>
    <row r="114" spans="2:16" x14ac:dyDescent="0.4">
      <c r="B114" s="2"/>
      <c r="C114" s="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6"/>
    </row>
    <row r="115" spans="2:16" x14ac:dyDescent="0.4">
      <c r="B115" s="2"/>
      <c r="C115" s="18">
        <v>23</v>
      </c>
      <c r="D115" s="18" t="s">
        <v>61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6"/>
    </row>
    <row r="116" spans="2:16" x14ac:dyDescent="0.4">
      <c r="B116" s="2"/>
      <c r="C116" s="3"/>
      <c r="D116" s="7"/>
      <c r="E116" s="7"/>
      <c r="F116" s="7"/>
      <c r="G116" s="7"/>
      <c r="H116" s="3"/>
      <c r="I116" s="7"/>
      <c r="J116" s="7"/>
      <c r="K116" s="3"/>
      <c r="L116" s="7"/>
      <c r="M116" s="7"/>
      <c r="N116" s="7"/>
      <c r="O116" s="7"/>
      <c r="P116" s="6"/>
    </row>
    <row r="117" spans="2:16" x14ac:dyDescent="0.4">
      <c r="B117" s="2"/>
      <c r="C117" s="3"/>
      <c r="D117" s="7"/>
      <c r="E117" s="7"/>
      <c r="F117" s="98" t="s">
        <v>62</v>
      </c>
      <c r="G117" s="98"/>
      <c r="H117" s="98"/>
      <c r="I117" s="98"/>
      <c r="J117" s="98"/>
      <c r="K117" s="98"/>
      <c r="L117" s="98"/>
      <c r="M117" s="98"/>
      <c r="N117" s="7"/>
      <c r="O117" s="7"/>
      <c r="P117" s="6"/>
    </row>
    <row r="118" spans="2:16" ht="38.6" customHeight="1" x14ac:dyDescent="0.4">
      <c r="B118" s="2"/>
      <c r="C118" s="3"/>
      <c r="D118" s="97" t="str">
        <f>"Type of benefits provided 
(1 April "&amp;YEAR-1&amp;" to 31 March "&amp;YEAR&amp;")"</f>
        <v>Type of benefits provided 
(1 April 2023 to 31 March 2024)</v>
      </c>
      <c r="E118" s="31"/>
      <c r="F118" s="101" t="s">
        <v>63</v>
      </c>
      <c r="G118" s="99" t="s">
        <v>64</v>
      </c>
      <c r="H118" s="99"/>
      <c r="I118" s="99" t="s">
        <v>65</v>
      </c>
      <c r="J118" s="99"/>
      <c r="K118" s="99"/>
      <c r="L118" s="99" t="s">
        <v>66</v>
      </c>
      <c r="M118" s="99" t="s">
        <v>67</v>
      </c>
      <c r="N118" s="29"/>
      <c r="O118" s="7"/>
      <c r="P118" s="32"/>
    </row>
    <row r="119" spans="2:16" x14ac:dyDescent="0.4">
      <c r="B119" s="2"/>
      <c r="C119" s="3"/>
      <c r="D119" s="97"/>
      <c r="E119" s="31"/>
      <c r="F119" s="102"/>
      <c r="G119" s="100"/>
      <c r="H119" s="100"/>
      <c r="I119" s="100"/>
      <c r="J119" s="100"/>
      <c r="K119" s="100"/>
      <c r="L119" s="100"/>
      <c r="M119" s="100"/>
      <c r="N119" s="29"/>
      <c r="O119" s="7"/>
      <c r="P119" s="6"/>
    </row>
    <row r="120" spans="2:16" x14ac:dyDescent="0.4">
      <c r="B120" s="2"/>
      <c r="C120" s="3"/>
      <c r="D120" s="50" t="s">
        <v>68</v>
      </c>
      <c r="E120" s="42" t="s">
        <v>42</v>
      </c>
      <c r="F120" s="59"/>
      <c r="G120" s="68"/>
      <c r="H120" s="68"/>
      <c r="I120" s="68"/>
      <c r="J120" s="68"/>
      <c r="K120" s="68"/>
      <c r="L120" s="57"/>
      <c r="M120" s="63">
        <f>G120-I120</f>
        <v>0</v>
      </c>
      <c r="N120" s="29"/>
      <c r="O120" s="7"/>
      <c r="P120" s="6"/>
    </row>
    <row r="121" spans="2:16" x14ac:dyDescent="0.4">
      <c r="B121" s="2"/>
      <c r="C121" s="3"/>
      <c r="D121" s="50" t="s">
        <v>69</v>
      </c>
      <c r="E121" s="42" t="s">
        <v>45</v>
      </c>
      <c r="F121" s="59"/>
      <c r="G121" s="68"/>
      <c r="H121" s="68"/>
      <c r="I121" s="68"/>
      <c r="J121" s="68"/>
      <c r="K121" s="68"/>
      <c r="L121" s="57"/>
      <c r="M121" s="63">
        <f>G121-I121</f>
        <v>0</v>
      </c>
      <c r="N121" s="29"/>
      <c r="O121" s="7"/>
      <c r="P121" s="6"/>
    </row>
    <row r="122" spans="2:16" x14ac:dyDescent="0.4">
      <c r="B122" s="2"/>
      <c r="C122" s="3"/>
      <c r="D122" s="50" t="s">
        <v>70</v>
      </c>
      <c r="E122" s="42" t="s">
        <v>47</v>
      </c>
      <c r="F122" s="59"/>
      <c r="G122" s="68"/>
      <c r="H122" s="68"/>
      <c r="I122" s="69"/>
      <c r="J122" s="69"/>
      <c r="K122" s="69"/>
      <c r="L122" s="58"/>
      <c r="M122" s="63">
        <f>G122-L122</f>
        <v>0</v>
      </c>
      <c r="N122" s="29"/>
      <c r="O122" s="7"/>
      <c r="P122" s="6"/>
    </row>
    <row r="123" spans="2:16" x14ac:dyDescent="0.4">
      <c r="B123" s="2"/>
      <c r="C123" s="3"/>
      <c r="D123" s="50" t="s">
        <v>71</v>
      </c>
      <c r="E123" s="42" t="s">
        <v>72</v>
      </c>
      <c r="F123" s="55"/>
      <c r="G123" s="68"/>
      <c r="H123" s="68"/>
      <c r="I123" s="69"/>
      <c r="J123" s="69"/>
      <c r="K123" s="69"/>
      <c r="L123" s="57"/>
      <c r="M123" s="63">
        <f>G123</f>
        <v>0</v>
      </c>
      <c r="N123" s="29"/>
      <c r="O123" s="7"/>
      <c r="P123" s="6"/>
    </row>
    <row r="124" spans="2:16" x14ac:dyDescent="0.4">
      <c r="B124" s="2"/>
      <c r="C124" s="3"/>
      <c r="D124" s="50" t="s">
        <v>73</v>
      </c>
      <c r="E124" s="42" t="s">
        <v>74</v>
      </c>
      <c r="F124" s="55"/>
      <c r="G124" s="68"/>
      <c r="H124" s="68"/>
      <c r="I124" s="68"/>
      <c r="J124" s="68"/>
      <c r="K124" s="68"/>
      <c r="L124" s="58"/>
      <c r="M124" s="63">
        <f t="shared" ref="M124:M130" si="0">G124-I124-L124</f>
        <v>0</v>
      </c>
      <c r="N124" s="29"/>
      <c r="O124" s="7"/>
      <c r="P124" s="6"/>
    </row>
    <row r="125" spans="2:16" x14ac:dyDescent="0.4">
      <c r="B125" s="2"/>
      <c r="C125" s="3"/>
      <c r="D125" s="50" t="s">
        <v>75</v>
      </c>
      <c r="E125" s="42" t="s">
        <v>76</v>
      </c>
      <c r="F125" s="59"/>
      <c r="G125" s="68"/>
      <c r="H125" s="68"/>
      <c r="I125" s="68"/>
      <c r="J125" s="68"/>
      <c r="K125" s="68"/>
      <c r="L125" s="57"/>
      <c r="M125" s="63">
        <f>G125-I125</f>
        <v>0</v>
      </c>
      <c r="N125" s="29"/>
      <c r="O125" s="7"/>
      <c r="P125" s="6"/>
    </row>
    <row r="126" spans="2:16" ht="25.75" x14ac:dyDescent="0.4">
      <c r="B126" s="2"/>
      <c r="C126" s="3"/>
      <c r="D126" s="51" t="s">
        <v>77</v>
      </c>
      <c r="E126" s="30" t="s">
        <v>78</v>
      </c>
      <c r="F126" s="59"/>
      <c r="G126" s="68"/>
      <c r="H126" s="68"/>
      <c r="I126" s="69"/>
      <c r="J126" s="69"/>
      <c r="K126" s="69"/>
      <c r="L126" s="58"/>
      <c r="M126" s="56">
        <f>G126-L126</f>
        <v>0</v>
      </c>
      <c r="N126" s="29"/>
      <c r="O126" s="7"/>
      <c r="P126" s="6"/>
    </row>
    <row r="127" spans="2:16" x14ac:dyDescent="0.4">
      <c r="B127" s="2"/>
      <c r="C127" s="3"/>
      <c r="D127" s="50" t="s">
        <v>79</v>
      </c>
      <c r="E127" s="42" t="s">
        <v>80</v>
      </c>
      <c r="F127" s="55"/>
      <c r="G127" s="68"/>
      <c r="H127" s="68"/>
      <c r="I127" s="68"/>
      <c r="J127" s="68"/>
      <c r="K127" s="68"/>
      <c r="L127" s="58"/>
      <c r="M127" s="63">
        <f t="shared" si="0"/>
        <v>0</v>
      </c>
      <c r="N127" s="29"/>
      <c r="O127" s="7"/>
      <c r="P127" s="6"/>
    </row>
    <row r="128" spans="2:16" x14ac:dyDescent="0.4">
      <c r="B128" s="2"/>
      <c r="C128" s="3"/>
      <c r="D128" s="50" t="s">
        <v>81</v>
      </c>
      <c r="E128" s="42" t="s">
        <v>82</v>
      </c>
      <c r="F128" s="55"/>
      <c r="G128" s="68"/>
      <c r="H128" s="68"/>
      <c r="I128" s="68"/>
      <c r="J128" s="68"/>
      <c r="K128" s="68"/>
      <c r="L128" s="58"/>
      <c r="M128" s="63">
        <f t="shared" si="0"/>
        <v>0</v>
      </c>
      <c r="N128" s="29"/>
      <c r="O128" s="7"/>
      <c r="P128" s="6"/>
    </row>
    <row r="129" spans="2:16" x14ac:dyDescent="0.4">
      <c r="B129" s="2"/>
      <c r="C129" s="3"/>
      <c r="D129" s="50" t="s">
        <v>83</v>
      </c>
      <c r="E129" s="42" t="s">
        <v>84</v>
      </c>
      <c r="F129" s="55"/>
      <c r="G129" s="68"/>
      <c r="H129" s="68"/>
      <c r="I129" s="69"/>
      <c r="J129" s="69"/>
      <c r="K129" s="69"/>
      <c r="L129" s="57"/>
      <c r="M129" s="63">
        <f>G129</f>
        <v>0</v>
      </c>
      <c r="N129" s="29"/>
      <c r="O129" s="7"/>
      <c r="P129" s="6"/>
    </row>
    <row r="130" spans="2:16" x14ac:dyDescent="0.4">
      <c r="B130" s="2"/>
      <c r="C130" s="3"/>
      <c r="D130" s="50" t="s">
        <v>85</v>
      </c>
      <c r="E130" s="42" t="s">
        <v>86</v>
      </c>
      <c r="F130" s="55"/>
      <c r="G130" s="68"/>
      <c r="H130" s="68"/>
      <c r="I130" s="68"/>
      <c r="J130" s="68"/>
      <c r="K130" s="68"/>
      <c r="L130" s="58"/>
      <c r="M130" s="63">
        <f t="shared" si="0"/>
        <v>0</v>
      </c>
      <c r="N130" s="29"/>
      <c r="O130" s="7"/>
      <c r="P130" s="6"/>
    </row>
    <row r="131" spans="2:16" x14ac:dyDescent="0.4">
      <c r="B131" s="2"/>
      <c r="C131" s="3"/>
      <c r="D131" s="50" t="s">
        <v>87</v>
      </c>
      <c r="E131" s="42" t="s">
        <v>88</v>
      </c>
      <c r="F131" s="55"/>
      <c r="G131" s="68"/>
      <c r="H131" s="68"/>
      <c r="I131" s="68"/>
      <c r="J131" s="68"/>
      <c r="K131" s="68"/>
      <c r="L131" s="57"/>
      <c r="M131" s="63">
        <f>G131-I131</f>
        <v>0</v>
      </c>
      <c r="N131" s="29"/>
      <c r="O131" s="7"/>
      <c r="P131" s="6"/>
    </row>
    <row r="132" spans="2:16" x14ac:dyDescent="0.4">
      <c r="B132" s="2"/>
      <c r="C132" s="3"/>
      <c r="D132" s="50" t="s">
        <v>89</v>
      </c>
      <c r="E132" s="42" t="s">
        <v>90</v>
      </c>
      <c r="F132" s="55"/>
      <c r="G132" s="68"/>
      <c r="H132" s="68"/>
      <c r="I132" s="69"/>
      <c r="J132" s="69"/>
      <c r="K132" s="69"/>
      <c r="L132" s="57"/>
      <c r="M132" s="63">
        <f>G132</f>
        <v>0</v>
      </c>
      <c r="N132" s="29"/>
      <c r="O132" s="7"/>
      <c r="P132" s="6"/>
    </row>
    <row r="133" spans="2:16" x14ac:dyDescent="0.4">
      <c r="B133" s="2"/>
      <c r="C133" s="3"/>
      <c r="D133" s="7"/>
      <c r="E133" s="20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6"/>
    </row>
    <row r="134" spans="2:16" x14ac:dyDescent="0.4">
      <c r="B134" s="2"/>
      <c r="C134" s="3">
        <v>24</v>
      </c>
      <c r="D134" s="3" t="s">
        <v>91</v>
      </c>
      <c r="E134" s="70"/>
      <c r="F134" s="71"/>
      <c r="G134" s="71"/>
      <c r="H134" s="71"/>
      <c r="I134" s="71"/>
      <c r="J134" s="71"/>
      <c r="K134" s="71"/>
      <c r="L134" s="71"/>
      <c r="M134" s="71"/>
      <c r="N134" s="71"/>
      <c r="O134" s="72"/>
      <c r="P134" s="6"/>
    </row>
    <row r="135" spans="2:16" x14ac:dyDescent="0.4">
      <c r="B135" s="2"/>
      <c r="C135" s="3"/>
      <c r="D135" s="67" t="s">
        <v>92</v>
      </c>
      <c r="E135" s="73"/>
      <c r="F135" s="74"/>
      <c r="G135" s="74"/>
      <c r="H135" s="74"/>
      <c r="I135" s="74"/>
      <c r="J135" s="74"/>
      <c r="K135" s="74"/>
      <c r="L135" s="74"/>
      <c r="M135" s="74"/>
      <c r="N135" s="74"/>
      <c r="O135" s="75"/>
      <c r="P135" s="6"/>
    </row>
    <row r="136" spans="2:16" x14ac:dyDescent="0.4">
      <c r="B136" s="2"/>
      <c r="C136" s="3"/>
      <c r="D136" s="67"/>
      <c r="E136" s="73"/>
      <c r="F136" s="74"/>
      <c r="G136" s="74"/>
      <c r="H136" s="74"/>
      <c r="I136" s="74"/>
      <c r="J136" s="74"/>
      <c r="K136" s="74"/>
      <c r="L136" s="74"/>
      <c r="M136" s="74"/>
      <c r="N136" s="74"/>
      <c r="O136" s="75"/>
      <c r="P136" s="6"/>
    </row>
    <row r="137" spans="2:16" x14ac:dyDescent="0.4">
      <c r="B137" s="2"/>
      <c r="C137" s="3"/>
      <c r="D137" s="67"/>
      <c r="E137" s="76"/>
      <c r="F137" s="77"/>
      <c r="G137" s="77"/>
      <c r="H137" s="77"/>
      <c r="I137" s="77"/>
      <c r="J137" s="77"/>
      <c r="K137" s="77"/>
      <c r="L137" s="77"/>
      <c r="M137" s="77"/>
      <c r="N137" s="77"/>
      <c r="O137" s="78"/>
      <c r="P137" s="6"/>
    </row>
    <row r="138" spans="2:16" x14ac:dyDescent="0.4">
      <c r="B138" s="24"/>
      <c r="C138" s="25"/>
      <c r="D138" s="26"/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8"/>
    </row>
  </sheetData>
  <mergeCells count="80">
    <mergeCell ref="D118:D119"/>
    <mergeCell ref="F117:M117"/>
    <mergeCell ref="M118:M119"/>
    <mergeCell ref="L118:L119"/>
    <mergeCell ref="I118:K119"/>
    <mergeCell ref="G118:H119"/>
    <mergeCell ref="F118:F119"/>
    <mergeCell ref="E15:O15"/>
    <mergeCell ref="B3:C3"/>
    <mergeCell ref="B4:C4"/>
    <mergeCell ref="E7:O7"/>
    <mergeCell ref="E9:O9"/>
    <mergeCell ref="E12:O12"/>
    <mergeCell ref="E40:O40"/>
    <mergeCell ref="E16:O16"/>
    <mergeCell ref="E17:O17"/>
    <mergeCell ref="E20:O20"/>
    <mergeCell ref="E22:O22"/>
    <mergeCell ref="E25:O25"/>
    <mergeCell ref="E26:O26"/>
    <mergeCell ref="E27:O27"/>
    <mergeCell ref="E29:O29"/>
    <mergeCell ref="E31:O31"/>
    <mergeCell ref="E32:H32"/>
    <mergeCell ref="E33:H33"/>
    <mergeCell ref="E62:O62"/>
    <mergeCell ref="E41:O41"/>
    <mergeCell ref="E42:O42"/>
    <mergeCell ref="E44:O44"/>
    <mergeCell ref="E45:O45"/>
    <mergeCell ref="E46:H46"/>
    <mergeCell ref="E47:H47"/>
    <mergeCell ref="E52:O52"/>
    <mergeCell ref="E53:O53"/>
    <mergeCell ref="E54:H54"/>
    <mergeCell ref="E55:H55"/>
    <mergeCell ref="E61:O61"/>
    <mergeCell ref="E90:G90"/>
    <mergeCell ref="H90:I90"/>
    <mergeCell ref="E63:O63"/>
    <mergeCell ref="E66:O66"/>
    <mergeCell ref="E71:O71"/>
    <mergeCell ref="E72:O72"/>
    <mergeCell ref="E73:O73"/>
    <mergeCell ref="E74:O74"/>
    <mergeCell ref="E75:O75"/>
    <mergeCell ref="E84:I84"/>
    <mergeCell ref="E85:I85"/>
    <mergeCell ref="E89:G89"/>
    <mergeCell ref="H89:I89"/>
    <mergeCell ref="E91:G91"/>
    <mergeCell ref="E92:K92"/>
    <mergeCell ref="G120:H120"/>
    <mergeCell ref="I120:K120"/>
    <mergeCell ref="G121:H121"/>
    <mergeCell ref="I121:K121"/>
    <mergeCell ref="G122:H122"/>
    <mergeCell ref="I122:K122"/>
    <mergeCell ref="G123:H123"/>
    <mergeCell ref="I123:K123"/>
    <mergeCell ref="G124:H124"/>
    <mergeCell ref="I124:K124"/>
    <mergeCell ref="G125:H125"/>
    <mergeCell ref="I125:K125"/>
    <mergeCell ref="G126:H126"/>
    <mergeCell ref="I126:K126"/>
    <mergeCell ref="G127:H127"/>
    <mergeCell ref="I127:K127"/>
    <mergeCell ref="G128:H128"/>
    <mergeCell ref="I128:K128"/>
    <mergeCell ref="G129:H129"/>
    <mergeCell ref="I129:K129"/>
    <mergeCell ref="E134:O137"/>
    <mergeCell ref="D135:D137"/>
    <mergeCell ref="G130:H130"/>
    <mergeCell ref="I130:K130"/>
    <mergeCell ref="G131:H131"/>
    <mergeCell ref="I131:K131"/>
    <mergeCell ref="G132:H132"/>
    <mergeCell ref="I132:K132"/>
  </mergeCells>
  <dataValidations count="7">
    <dataValidation type="list" allowBlank="1" showInputMessage="1" showErrorMessage="1" sqref="E81" xr:uid="{559F271D-AC69-4498-B539-14A465C68EB8}">
      <formula1>"YES,NO"</formula1>
    </dataValidation>
    <dataValidation type="whole" operator="greaterThan" allowBlank="1" showInputMessage="1" showErrorMessage="1" sqref="L91" xr:uid="{87A29E4C-6254-49C5-A68D-C95795B6E743}">
      <formula1>-1</formula1>
    </dataValidation>
    <dataValidation type="decimal" operator="greaterThan" showInputMessage="1" showErrorMessage="1" sqref="L99" xr:uid="{7C727E1D-E99F-4C79-AB3E-3D77264DF387}">
      <formula1>-1</formula1>
    </dataValidation>
    <dataValidation type="whole" operator="greaterThanOrEqual" allowBlank="1" showInputMessage="1" showErrorMessage="1" sqref="L109" xr:uid="{5EFC8FCA-E603-4CA4-98A0-7A6651AD41F5}">
      <formula1>-1</formula1>
    </dataValidation>
    <dataValidation type="list" allowBlank="1" showInputMessage="1" showErrorMessage="1" sqref="E14 E24 E39 E60 E70" xr:uid="{98E1A8C2-F2E7-422A-871D-36F43FE570B3}">
      <formula1>Titles</formula1>
    </dataValidation>
    <dataValidation type="list" allowBlank="1" showInputMessage="1" showErrorMessage="1" sqref="L32 L46 L54" xr:uid="{09F3B0BA-C450-40BA-B0B8-E77B171FB14B}">
      <formula1>"ACT,NSW,NT,SA,QLD,TAS,VIC,WA"</formula1>
    </dataValidation>
    <dataValidation type="list" allowBlank="1" showInputMessage="1" showErrorMessage="1" sqref="E33:H33 E47:H47 E55:H55" xr:uid="{CE5EEF7F-F47F-4125-B7DD-33A22C10EFF9}">
      <formula1>Countries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1243-3C76-418F-9600-43C3C897FF84}">
  <dimension ref="A1:B251"/>
  <sheetViews>
    <sheetView workbookViewId="0">
      <selection activeCell="A12" sqref="A12"/>
    </sheetView>
  </sheetViews>
  <sheetFormatPr defaultRowHeight="14.6" x14ac:dyDescent="0.4"/>
  <cols>
    <col min="1" max="1" width="40" bestFit="1" customWidth="1"/>
    <col min="2" max="2" width="13.23046875" bestFit="1" customWidth="1"/>
  </cols>
  <sheetData>
    <row r="1" spans="1:2" x14ac:dyDescent="0.4">
      <c r="A1" s="66" t="s">
        <v>217</v>
      </c>
      <c r="B1" s="66" t="s">
        <v>101</v>
      </c>
    </row>
    <row r="2" spans="1:2" x14ac:dyDescent="0.4">
      <c r="A2" t="s">
        <v>219</v>
      </c>
      <c r="B2" t="s">
        <v>99</v>
      </c>
    </row>
    <row r="3" spans="1:2" x14ac:dyDescent="0.4">
      <c r="A3" t="s">
        <v>220</v>
      </c>
      <c r="B3" t="s">
        <v>100</v>
      </c>
    </row>
    <row r="4" spans="1:2" x14ac:dyDescent="0.4">
      <c r="A4" t="s">
        <v>221</v>
      </c>
      <c r="B4" t="s">
        <v>177</v>
      </c>
    </row>
    <row r="5" spans="1:2" x14ac:dyDescent="0.4">
      <c r="A5" t="s">
        <v>222</v>
      </c>
      <c r="B5" t="s">
        <v>180</v>
      </c>
    </row>
    <row r="6" spans="1:2" x14ac:dyDescent="0.4">
      <c r="A6" t="s">
        <v>223</v>
      </c>
      <c r="B6" t="s">
        <v>102</v>
      </c>
    </row>
    <row r="7" spans="1:2" x14ac:dyDescent="0.4">
      <c r="A7" t="s">
        <v>224</v>
      </c>
      <c r="B7" t="s">
        <v>103</v>
      </c>
    </row>
    <row r="8" spans="1:2" x14ac:dyDescent="0.4">
      <c r="A8" t="s">
        <v>225</v>
      </c>
      <c r="B8" t="s">
        <v>104</v>
      </c>
    </row>
    <row r="9" spans="1:2" x14ac:dyDescent="0.4">
      <c r="A9" t="s">
        <v>226</v>
      </c>
      <c r="B9" t="s">
        <v>105</v>
      </c>
    </row>
    <row r="10" spans="1:2" x14ac:dyDescent="0.4">
      <c r="A10" t="s">
        <v>227</v>
      </c>
      <c r="B10" t="s">
        <v>106</v>
      </c>
    </row>
    <row r="11" spans="1:2" x14ac:dyDescent="0.4">
      <c r="A11" t="s">
        <v>228</v>
      </c>
      <c r="B11" t="s">
        <v>107</v>
      </c>
    </row>
    <row r="12" spans="1:2" x14ac:dyDescent="0.4">
      <c r="A12" t="s">
        <v>229</v>
      </c>
      <c r="B12" t="s">
        <v>108</v>
      </c>
    </row>
    <row r="13" spans="1:2" x14ac:dyDescent="0.4">
      <c r="A13" t="s">
        <v>230</v>
      </c>
      <c r="B13" t="s">
        <v>109</v>
      </c>
    </row>
    <row r="14" spans="1:2" x14ac:dyDescent="0.4">
      <c r="A14" t="s">
        <v>231</v>
      </c>
      <c r="B14" t="s">
        <v>110</v>
      </c>
    </row>
    <row r="15" spans="1:2" x14ac:dyDescent="0.4">
      <c r="A15" t="s">
        <v>218</v>
      </c>
      <c r="B15" t="s">
        <v>111</v>
      </c>
    </row>
    <row r="16" spans="1:2" x14ac:dyDescent="0.4">
      <c r="A16" t="s">
        <v>232</v>
      </c>
      <c r="B16" t="s">
        <v>112</v>
      </c>
    </row>
    <row r="17" spans="1:2" x14ac:dyDescent="0.4">
      <c r="A17" t="s">
        <v>233</v>
      </c>
      <c r="B17" t="s">
        <v>113</v>
      </c>
    </row>
    <row r="18" spans="1:2" x14ac:dyDescent="0.4">
      <c r="A18" t="s">
        <v>234</v>
      </c>
      <c r="B18" t="s">
        <v>114</v>
      </c>
    </row>
    <row r="19" spans="1:2" x14ac:dyDescent="0.4">
      <c r="A19" t="s">
        <v>235</v>
      </c>
      <c r="B19" t="s">
        <v>115</v>
      </c>
    </row>
    <row r="20" spans="1:2" x14ac:dyDescent="0.4">
      <c r="A20" t="s">
        <v>236</v>
      </c>
      <c r="B20" t="s">
        <v>116</v>
      </c>
    </row>
    <row r="21" spans="1:2" x14ac:dyDescent="0.4">
      <c r="A21" t="s">
        <v>237</v>
      </c>
      <c r="B21" t="s">
        <v>117</v>
      </c>
    </row>
    <row r="22" spans="1:2" x14ac:dyDescent="0.4">
      <c r="A22" t="s">
        <v>238</v>
      </c>
      <c r="B22" t="s">
        <v>118</v>
      </c>
    </row>
    <row r="23" spans="1:2" x14ac:dyDescent="0.4">
      <c r="A23" t="s">
        <v>239</v>
      </c>
      <c r="B23" t="s">
        <v>119</v>
      </c>
    </row>
    <row r="24" spans="1:2" x14ac:dyDescent="0.4">
      <c r="A24" t="s">
        <v>240</v>
      </c>
      <c r="B24" t="s">
        <v>120</v>
      </c>
    </row>
    <row r="25" spans="1:2" x14ac:dyDescent="0.4">
      <c r="A25" t="s">
        <v>241</v>
      </c>
      <c r="B25" t="s">
        <v>121</v>
      </c>
    </row>
    <row r="26" spans="1:2" x14ac:dyDescent="0.4">
      <c r="A26" t="s">
        <v>242</v>
      </c>
      <c r="B26" t="s">
        <v>122</v>
      </c>
    </row>
    <row r="27" spans="1:2" x14ac:dyDescent="0.4">
      <c r="A27" t="s">
        <v>243</v>
      </c>
      <c r="B27" t="s">
        <v>123</v>
      </c>
    </row>
    <row r="28" spans="1:2" x14ac:dyDescent="0.4">
      <c r="A28" t="s">
        <v>452</v>
      </c>
      <c r="B28" t="s">
        <v>124</v>
      </c>
    </row>
    <row r="29" spans="1:2" x14ac:dyDescent="0.4">
      <c r="A29" t="s">
        <v>453</v>
      </c>
      <c r="B29" t="s">
        <v>125</v>
      </c>
    </row>
    <row r="30" spans="1:2" x14ac:dyDescent="0.4">
      <c r="A30" t="s">
        <v>244</v>
      </c>
      <c r="B30" t="s">
        <v>126</v>
      </c>
    </row>
    <row r="31" spans="1:2" x14ac:dyDescent="0.4">
      <c r="A31" t="s">
        <v>245</v>
      </c>
      <c r="B31" t="s">
        <v>127</v>
      </c>
    </row>
    <row r="32" spans="1:2" x14ac:dyDescent="0.4">
      <c r="A32" t="s">
        <v>246</v>
      </c>
      <c r="B32" t="s">
        <v>128</v>
      </c>
    </row>
    <row r="33" spans="1:2" x14ac:dyDescent="0.4">
      <c r="A33" t="s">
        <v>247</v>
      </c>
      <c r="B33" t="s">
        <v>129</v>
      </c>
    </row>
    <row r="34" spans="1:2" x14ac:dyDescent="0.4">
      <c r="A34" t="s">
        <v>248</v>
      </c>
      <c r="B34" t="s">
        <v>130</v>
      </c>
    </row>
    <row r="35" spans="1:2" x14ac:dyDescent="0.4">
      <c r="A35" t="s">
        <v>249</v>
      </c>
      <c r="B35" t="s">
        <v>131</v>
      </c>
    </row>
    <row r="36" spans="1:2" x14ac:dyDescent="0.4">
      <c r="A36" t="s">
        <v>250</v>
      </c>
      <c r="B36" t="s">
        <v>132</v>
      </c>
    </row>
    <row r="37" spans="1:2" x14ac:dyDescent="0.4">
      <c r="A37" t="s">
        <v>251</v>
      </c>
      <c r="B37" t="s">
        <v>133</v>
      </c>
    </row>
    <row r="38" spans="1:2" x14ac:dyDescent="0.4">
      <c r="A38" t="s">
        <v>252</v>
      </c>
      <c r="B38" t="s">
        <v>134</v>
      </c>
    </row>
    <row r="39" spans="1:2" x14ac:dyDescent="0.4">
      <c r="A39" t="s">
        <v>253</v>
      </c>
      <c r="B39" t="s">
        <v>135</v>
      </c>
    </row>
    <row r="40" spans="1:2" x14ac:dyDescent="0.4">
      <c r="A40" t="s">
        <v>254</v>
      </c>
      <c r="B40" t="s">
        <v>136</v>
      </c>
    </row>
    <row r="41" spans="1:2" x14ac:dyDescent="0.4">
      <c r="A41" t="s">
        <v>255</v>
      </c>
      <c r="B41" t="s">
        <v>137</v>
      </c>
    </row>
    <row r="42" spans="1:2" x14ac:dyDescent="0.4">
      <c r="A42" t="s">
        <v>256</v>
      </c>
      <c r="B42" t="s">
        <v>138</v>
      </c>
    </row>
    <row r="43" spans="1:2" x14ac:dyDescent="0.4">
      <c r="A43" t="s">
        <v>257</v>
      </c>
      <c r="B43" t="s">
        <v>139</v>
      </c>
    </row>
    <row r="44" spans="1:2" x14ac:dyDescent="0.4">
      <c r="A44" t="s">
        <v>258</v>
      </c>
      <c r="B44" t="s">
        <v>140</v>
      </c>
    </row>
    <row r="45" spans="1:2" x14ac:dyDescent="0.4">
      <c r="A45" t="s">
        <v>259</v>
      </c>
      <c r="B45" t="s">
        <v>141</v>
      </c>
    </row>
    <row r="46" spans="1:2" x14ac:dyDescent="0.4">
      <c r="A46" t="s">
        <v>260</v>
      </c>
      <c r="B46" t="s">
        <v>142</v>
      </c>
    </row>
    <row r="47" spans="1:2" x14ac:dyDescent="0.4">
      <c r="A47" t="s">
        <v>261</v>
      </c>
      <c r="B47" t="s">
        <v>143</v>
      </c>
    </row>
    <row r="48" spans="1:2" x14ac:dyDescent="0.4">
      <c r="A48" t="s">
        <v>262</v>
      </c>
      <c r="B48" t="s">
        <v>144</v>
      </c>
    </row>
    <row r="49" spans="1:2" x14ac:dyDescent="0.4">
      <c r="A49" t="s">
        <v>263</v>
      </c>
      <c r="B49" t="s">
        <v>145</v>
      </c>
    </row>
    <row r="50" spans="1:2" x14ac:dyDescent="0.4">
      <c r="A50" t="s">
        <v>264</v>
      </c>
      <c r="B50" t="s">
        <v>146</v>
      </c>
    </row>
    <row r="51" spans="1:2" x14ac:dyDescent="0.4">
      <c r="A51" t="s">
        <v>265</v>
      </c>
      <c r="B51" t="s">
        <v>147</v>
      </c>
    </row>
    <row r="52" spans="1:2" x14ac:dyDescent="0.4">
      <c r="A52" t="s">
        <v>266</v>
      </c>
      <c r="B52" t="s">
        <v>148</v>
      </c>
    </row>
    <row r="53" spans="1:2" x14ac:dyDescent="0.4">
      <c r="A53" t="s">
        <v>454</v>
      </c>
      <c r="B53" t="s">
        <v>149</v>
      </c>
    </row>
    <row r="54" spans="1:2" x14ac:dyDescent="0.4">
      <c r="A54" t="s">
        <v>267</v>
      </c>
      <c r="B54" t="s">
        <v>150</v>
      </c>
    </row>
    <row r="55" spans="1:2" x14ac:dyDescent="0.4">
      <c r="A55" t="s">
        <v>268</v>
      </c>
      <c r="B55" t="s">
        <v>151</v>
      </c>
    </row>
    <row r="56" spans="1:2" x14ac:dyDescent="0.4">
      <c r="A56" t="s">
        <v>269</v>
      </c>
      <c r="B56" t="s">
        <v>152</v>
      </c>
    </row>
    <row r="57" spans="1:2" x14ac:dyDescent="0.4">
      <c r="A57" t="s">
        <v>270</v>
      </c>
      <c r="B57" t="s">
        <v>153</v>
      </c>
    </row>
    <row r="58" spans="1:2" x14ac:dyDescent="0.4">
      <c r="A58" t="s">
        <v>271</v>
      </c>
      <c r="B58" t="s">
        <v>154</v>
      </c>
    </row>
    <row r="59" spans="1:2" x14ac:dyDescent="0.4">
      <c r="A59" t="s">
        <v>272</v>
      </c>
      <c r="B59" t="s">
        <v>155</v>
      </c>
    </row>
    <row r="60" spans="1:2" x14ac:dyDescent="0.4">
      <c r="A60" t="s">
        <v>273</v>
      </c>
      <c r="B60" t="s">
        <v>156</v>
      </c>
    </row>
    <row r="61" spans="1:2" x14ac:dyDescent="0.4">
      <c r="A61" t="s">
        <v>274</v>
      </c>
      <c r="B61" t="s">
        <v>157</v>
      </c>
    </row>
    <row r="62" spans="1:2" x14ac:dyDescent="0.4">
      <c r="A62" t="s">
        <v>275</v>
      </c>
      <c r="B62" t="s">
        <v>158</v>
      </c>
    </row>
    <row r="63" spans="1:2" x14ac:dyDescent="0.4">
      <c r="A63" t="s">
        <v>276</v>
      </c>
      <c r="B63" t="s">
        <v>159</v>
      </c>
    </row>
    <row r="64" spans="1:2" x14ac:dyDescent="0.4">
      <c r="A64" t="s">
        <v>277</v>
      </c>
      <c r="B64" t="s">
        <v>160</v>
      </c>
    </row>
    <row r="65" spans="1:2" x14ac:dyDescent="0.4">
      <c r="A65" t="s">
        <v>278</v>
      </c>
      <c r="B65" t="s">
        <v>161</v>
      </c>
    </row>
    <row r="66" spans="1:2" x14ac:dyDescent="0.4">
      <c r="A66" t="s">
        <v>279</v>
      </c>
      <c r="B66" t="s">
        <v>162</v>
      </c>
    </row>
    <row r="67" spans="1:2" x14ac:dyDescent="0.4">
      <c r="A67" t="s">
        <v>280</v>
      </c>
      <c r="B67" t="s">
        <v>163</v>
      </c>
    </row>
    <row r="68" spans="1:2" x14ac:dyDescent="0.4">
      <c r="A68" t="s">
        <v>281</v>
      </c>
      <c r="B68" t="s">
        <v>164</v>
      </c>
    </row>
    <row r="69" spans="1:2" x14ac:dyDescent="0.4">
      <c r="A69" t="s">
        <v>282</v>
      </c>
      <c r="B69" t="s">
        <v>165</v>
      </c>
    </row>
    <row r="70" spans="1:2" x14ac:dyDescent="0.4">
      <c r="A70" t="s">
        <v>283</v>
      </c>
      <c r="B70" t="s">
        <v>166</v>
      </c>
    </row>
    <row r="71" spans="1:2" x14ac:dyDescent="0.4">
      <c r="A71" t="s">
        <v>284</v>
      </c>
      <c r="B71" t="s">
        <v>167</v>
      </c>
    </row>
    <row r="72" spans="1:2" x14ac:dyDescent="0.4">
      <c r="A72" t="s">
        <v>285</v>
      </c>
      <c r="B72" t="s">
        <v>168</v>
      </c>
    </row>
    <row r="73" spans="1:2" x14ac:dyDescent="0.4">
      <c r="A73" t="s">
        <v>286</v>
      </c>
      <c r="B73" t="s">
        <v>169</v>
      </c>
    </row>
    <row r="74" spans="1:2" x14ac:dyDescent="0.4">
      <c r="A74" t="s">
        <v>287</v>
      </c>
      <c r="B74" t="s">
        <v>170</v>
      </c>
    </row>
    <row r="75" spans="1:2" x14ac:dyDescent="0.4">
      <c r="A75" t="s">
        <v>288</v>
      </c>
      <c r="B75" t="s">
        <v>171</v>
      </c>
    </row>
    <row r="76" spans="1:2" x14ac:dyDescent="0.4">
      <c r="A76" t="s">
        <v>289</v>
      </c>
      <c r="B76" t="s">
        <v>172</v>
      </c>
    </row>
    <row r="77" spans="1:2" x14ac:dyDescent="0.4">
      <c r="A77" t="s">
        <v>290</v>
      </c>
      <c r="B77" t="s">
        <v>173</v>
      </c>
    </row>
    <row r="78" spans="1:2" x14ac:dyDescent="0.4">
      <c r="A78" t="s">
        <v>291</v>
      </c>
      <c r="B78" t="s">
        <v>174</v>
      </c>
    </row>
    <row r="79" spans="1:2" x14ac:dyDescent="0.4">
      <c r="A79" t="s">
        <v>292</v>
      </c>
      <c r="B79" t="s">
        <v>175</v>
      </c>
    </row>
    <row r="80" spans="1:2" x14ac:dyDescent="0.4">
      <c r="A80" t="s">
        <v>293</v>
      </c>
      <c r="B80" t="s">
        <v>176</v>
      </c>
    </row>
    <row r="81" spans="1:2" x14ac:dyDescent="0.4">
      <c r="A81" t="s">
        <v>294</v>
      </c>
      <c r="B81" t="s">
        <v>178</v>
      </c>
    </row>
    <row r="82" spans="1:2" x14ac:dyDescent="0.4">
      <c r="A82" t="s">
        <v>295</v>
      </c>
      <c r="B82" t="s">
        <v>179</v>
      </c>
    </row>
    <row r="83" spans="1:2" x14ac:dyDescent="0.4">
      <c r="A83" t="s">
        <v>296</v>
      </c>
      <c r="B83" t="s">
        <v>181</v>
      </c>
    </row>
    <row r="84" spans="1:2" x14ac:dyDescent="0.4">
      <c r="A84" t="s">
        <v>297</v>
      </c>
      <c r="B84" t="s">
        <v>182</v>
      </c>
    </row>
    <row r="85" spans="1:2" x14ac:dyDescent="0.4">
      <c r="A85" t="s">
        <v>298</v>
      </c>
      <c r="B85" t="s">
        <v>183</v>
      </c>
    </row>
    <row r="86" spans="1:2" x14ac:dyDescent="0.4">
      <c r="A86" t="s">
        <v>299</v>
      </c>
      <c r="B86" t="s">
        <v>184</v>
      </c>
    </row>
    <row r="87" spans="1:2" x14ac:dyDescent="0.4">
      <c r="A87" t="s">
        <v>300</v>
      </c>
      <c r="B87" t="s">
        <v>185</v>
      </c>
    </row>
    <row r="88" spans="1:2" x14ac:dyDescent="0.4">
      <c r="A88" t="s">
        <v>301</v>
      </c>
      <c r="B88" t="s">
        <v>186</v>
      </c>
    </row>
    <row r="89" spans="1:2" x14ac:dyDescent="0.4">
      <c r="A89" t="s">
        <v>302</v>
      </c>
      <c r="B89" t="s">
        <v>187</v>
      </c>
    </row>
    <row r="90" spans="1:2" x14ac:dyDescent="0.4">
      <c r="A90" t="s">
        <v>303</v>
      </c>
      <c r="B90" t="s">
        <v>188</v>
      </c>
    </row>
    <row r="91" spans="1:2" x14ac:dyDescent="0.4">
      <c r="A91" t="s">
        <v>304</v>
      </c>
      <c r="B91" t="s">
        <v>189</v>
      </c>
    </row>
    <row r="92" spans="1:2" x14ac:dyDescent="0.4">
      <c r="A92" t="s">
        <v>305</v>
      </c>
      <c r="B92" t="s">
        <v>190</v>
      </c>
    </row>
    <row r="93" spans="1:2" x14ac:dyDescent="0.4">
      <c r="A93" t="s">
        <v>306</v>
      </c>
      <c r="B93" t="s">
        <v>191</v>
      </c>
    </row>
    <row r="94" spans="1:2" x14ac:dyDescent="0.4">
      <c r="A94" t="s">
        <v>307</v>
      </c>
      <c r="B94" t="s">
        <v>192</v>
      </c>
    </row>
    <row r="95" spans="1:2" x14ac:dyDescent="0.4">
      <c r="A95" t="s">
        <v>308</v>
      </c>
      <c r="B95" t="s">
        <v>193</v>
      </c>
    </row>
    <row r="96" spans="1:2" x14ac:dyDescent="0.4">
      <c r="A96" t="s">
        <v>309</v>
      </c>
      <c r="B96" t="s">
        <v>194</v>
      </c>
    </row>
    <row r="97" spans="1:2" x14ac:dyDescent="0.4">
      <c r="A97" t="s">
        <v>310</v>
      </c>
      <c r="B97" t="s">
        <v>195</v>
      </c>
    </row>
    <row r="98" spans="1:2" x14ac:dyDescent="0.4">
      <c r="A98" t="s">
        <v>311</v>
      </c>
      <c r="B98" t="s">
        <v>196</v>
      </c>
    </row>
    <row r="99" spans="1:2" x14ac:dyDescent="0.4">
      <c r="A99" t="s">
        <v>312</v>
      </c>
      <c r="B99" t="s">
        <v>197</v>
      </c>
    </row>
    <row r="100" spans="1:2" x14ac:dyDescent="0.4">
      <c r="A100" t="s">
        <v>313</v>
      </c>
      <c r="B100" t="s">
        <v>198</v>
      </c>
    </row>
    <row r="101" spans="1:2" x14ac:dyDescent="0.4">
      <c r="A101" t="s">
        <v>314</v>
      </c>
      <c r="B101" t="s">
        <v>199</v>
      </c>
    </row>
    <row r="102" spans="1:2" x14ac:dyDescent="0.4">
      <c r="A102" t="s">
        <v>315</v>
      </c>
      <c r="B102" t="s">
        <v>200</v>
      </c>
    </row>
    <row r="103" spans="1:2" x14ac:dyDescent="0.4">
      <c r="A103" t="s">
        <v>316</v>
      </c>
      <c r="B103" t="s">
        <v>201</v>
      </c>
    </row>
    <row r="104" spans="1:2" x14ac:dyDescent="0.4">
      <c r="A104" t="s">
        <v>317</v>
      </c>
      <c r="B104" t="s">
        <v>202</v>
      </c>
    </row>
    <row r="105" spans="1:2" x14ac:dyDescent="0.4">
      <c r="A105" t="s">
        <v>318</v>
      </c>
      <c r="B105" t="s">
        <v>203</v>
      </c>
    </row>
    <row r="106" spans="1:2" x14ac:dyDescent="0.4">
      <c r="A106" t="s">
        <v>455</v>
      </c>
      <c r="B106" t="s">
        <v>204</v>
      </c>
    </row>
    <row r="107" spans="1:2" x14ac:dyDescent="0.4">
      <c r="A107" t="s">
        <v>319</v>
      </c>
      <c r="B107" t="s">
        <v>205</v>
      </c>
    </row>
    <row r="108" spans="1:2" x14ac:dyDescent="0.4">
      <c r="A108" t="s">
        <v>320</v>
      </c>
      <c r="B108" t="s">
        <v>206</v>
      </c>
    </row>
    <row r="109" spans="1:2" x14ac:dyDescent="0.4">
      <c r="A109" t="s">
        <v>321</v>
      </c>
      <c r="B109" t="s">
        <v>207</v>
      </c>
    </row>
    <row r="110" spans="1:2" x14ac:dyDescent="0.4">
      <c r="A110" t="s">
        <v>322</v>
      </c>
      <c r="B110" t="s">
        <v>208</v>
      </c>
    </row>
    <row r="111" spans="1:2" x14ac:dyDescent="0.4">
      <c r="A111" t="s">
        <v>323</v>
      </c>
      <c r="B111" t="s">
        <v>209</v>
      </c>
    </row>
    <row r="112" spans="1:2" x14ac:dyDescent="0.4">
      <c r="A112" t="s">
        <v>324</v>
      </c>
      <c r="B112" t="s">
        <v>210</v>
      </c>
    </row>
    <row r="113" spans="1:2" x14ac:dyDescent="0.4">
      <c r="A113" t="s">
        <v>325</v>
      </c>
      <c r="B113" t="s">
        <v>211</v>
      </c>
    </row>
    <row r="114" spans="1:2" x14ac:dyDescent="0.4">
      <c r="A114" t="s">
        <v>326</v>
      </c>
      <c r="B114" t="s">
        <v>212</v>
      </c>
    </row>
    <row r="115" spans="1:2" x14ac:dyDescent="0.4">
      <c r="A115" t="s">
        <v>327</v>
      </c>
      <c r="B115" t="s">
        <v>213</v>
      </c>
    </row>
    <row r="116" spans="1:2" x14ac:dyDescent="0.4">
      <c r="A116" t="s">
        <v>328</v>
      </c>
      <c r="B116" t="s">
        <v>214</v>
      </c>
    </row>
    <row r="117" spans="1:2" x14ac:dyDescent="0.4">
      <c r="A117" t="s">
        <v>329</v>
      </c>
      <c r="B117" t="s">
        <v>215</v>
      </c>
    </row>
    <row r="118" spans="1:2" x14ac:dyDescent="0.4">
      <c r="A118" t="s">
        <v>330</v>
      </c>
      <c r="B118" t="s">
        <v>216</v>
      </c>
    </row>
    <row r="119" spans="1:2" x14ac:dyDescent="0.4">
      <c r="A119" t="s">
        <v>456</v>
      </c>
    </row>
    <row r="120" spans="1:2" x14ac:dyDescent="0.4">
      <c r="A120" t="s">
        <v>457</v>
      </c>
    </row>
    <row r="121" spans="1:2" x14ac:dyDescent="0.4">
      <c r="A121" t="s">
        <v>331</v>
      </c>
    </row>
    <row r="122" spans="1:2" x14ac:dyDescent="0.4">
      <c r="A122" t="s">
        <v>332</v>
      </c>
    </row>
    <row r="123" spans="1:2" x14ac:dyDescent="0.4">
      <c r="A123" t="s">
        <v>333</v>
      </c>
    </row>
    <row r="124" spans="1:2" x14ac:dyDescent="0.4">
      <c r="A124" t="s">
        <v>334</v>
      </c>
    </row>
    <row r="125" spans="1:2" x14ac:dyDescent="0.4">
      <c r="A125" t="s">
        <v>335</v>
      </c>
    </row>
    <row r="126" spans="1:2" x14ac:dyDescent="0.4">
      <c r="A126" t="s">
        <v>336</v>
      </c>
    </row>
    <row r="127" spans="1:2" x14ac:dyDescent="0.4">
      <c r="A127" t="s">
        <v>337</v>
      </c>
    </row>
    <row r="128" spans="1:2" x14ac:dyDescent="0.4">
      <c r="A128" t="s">
        <v>338</v>
      </c>
    </row>
    <row r="129" spans="1:1" x14ac:dyDescent="0.4">
      <c r="A129" t="s">
        <v>339</v>
      </c>
    </row>
    <row r="130" spans="1:1" x14ac:dyDescent="0.4">
      <c r="A130" t="s">
        <v>340</v>
      </c>
    </row>
    <row r="131" spans="1:1" x14ac:dyDescent="0.4">
      <c r="A131" t="s">
        <v>341</v>
      </c>
    </row>
    <row r="132" spans="1:1" x14ac:dyDescent="0.4">
      <c r="A132" t="s">
        <v>342</v>
      </c>
    </row>
    <row r="133" spans="1:1" x14ac:dyDescent="0.4">
      <c r="A133" t="s">
        <v>458</v>
      </c>
    </row>
    <row r="134" spans="1:1" x14ac:dyDescent="0.4">
      <c r="A134" t="s">
        <v>343</v>
      </c>
    </row>
    <row r="135" spans="1:1" x14ac:dyDescent="0.4">
      <c r="A135" t="s">
        <v>344</v>
      </c>
    </row>
    <row r="136" spans="1:1" x14ac:dyDescent="0.4">
      <c r="A136" t="s">
        <v>345</v>
      </c>
    </row>
    <row r="137" spans="1:1" x14ac:dyDescent="0.4">
      <c r="A137" t="s">
        <v>346</v>
      </c>
    </row>
    <row r="138" spans="1:1" x14ac:dyDescent="0.4">
      <c r="A138" t="s">
        <v>347</v>
      </c>
    </row>
    <row r="139" spans="1:1" x14ac:dyDescent="0.4">
      <c r="A139" t="s">
        <v>348</v>
      </c>
    </row>
    <row r="140" spans="1:1" x14ac:dyDescent="0.4">
      <c r="A140" t="s">
        <v>349</v>
      </c>
    </row>
    <row r="141" spans="1:1" x14ac:dyDescent="0.4">
      <c r="A141" t="s">
        <v>350</v>
      </c>
    </row>
    <row r="142" spans="1:1" x14ac:dyDescent="0.4">
      <c r="A142" t="s">
        <v>351</v>
      </c>
    </row>
    <row r="143" spans="1:1" x14ac:dyDescent="0.4">
      <c r="A143" t="s">
        <v>352</v>
      </c>
    </row>
    <row r="144" spans="1:1" x14ac:dyDescent="0.4">
      <c r="A144" t="s">
        <v>353</v>
      </c>
    </row>
    <row r="145" spans="1:1" x14ac:dyDescent="0.4">
      <c r="A145" t="s">
        <v>354</v>
      </c>
    </row>
    <row r="146" spans="1:1" x14ac:dyDescent="0.4">
      <c r="A146" t="s">
        <v>459</v>
      </c>
    </row>
    <row r="147" spans="1:1" x14ac:dyDescent="0.4">
      <c r="A147" t="s">
        <v>460</v>
      </c>
    </row>
    <row r="148" spans="1:1" x14ac:dyDescent="0.4">
      <c r="A148" t="s">
        <v>355</v>
      </c>
    </row>
    <row r="149" spans="1:1" x14ac:dyDescent="0.4">
      <c r="A149" t="s">
        <v>356</v>
      </c>
    </row>
    <row r="150" spans="1:1" x14ac:dyDescent="0.4">
      <c r="A150" t="s">
        <v>357</v>
      </c>
    </row>
    <row r="151" spans="1:1" x14ac:dyDescent="0.4">
      <c r="A151" t="s">
        <v>358</v>
      </c>
    </row>
    <row r="152" spans="1:1" x14ac:dyDescent="0.4">
      <c r="A152" t="s">
        <v>359</v>
      </c>
    </row>
    <row r="153" spans="1:1" x14ac:dyDescent="0.4">
      <c r="A153" t="s">
        <v>360</v>
      </c>
    </row>
    <row r="154" spans="1:1" x14ac:dyDescent="0.4">
      <c r="A154" t="s">
        <v>361</v>
      </c>
    </row>
    <row r="155" spans="1:1" x14ac:dyDescent="0.4">
      <c r="A155" t="s">
        <v>362</v>
      </c>
    </row>
    <row r="156" spans="1:1" x14ac:dyDescent="0.4">
      <c r="A156" t="s">
        <v>363</v>
      </c>
    </row>
    <row r="157" spans="1:1" x14ac:dyDescent="0.4">
      <c r="A157" t="s">
        <v>364</v>
      </c>
    </row>
    <row r="158" spans="1:1" x14ac:dyDescent="0.4">
      <c r="A158" t="s">
        <v>365</v>
      </c>
    </row>
    <row r="159" spans="1:1" x14ac:dyDescent="0.4">
      <c r="A159" t="s">
        <v>451</v>
      </c>
    </row>
    <row r="160" spans="1:1" x14ac:dyDescent="0.4">
      <c r="A160" t="s">
        <v>366</v>
      </c>
    </row>
    <row r="161" spans="1:1" x14ac:dyDescent="0.4">
      <c r="A161" t="s">
        <v>367</v>
      </c>
    </row>
    <row r="162" spans="1:1" x14ac:dyDescent="0.4">
      <c r="A162" t="s">
        <v>368</v>
      </c>
    </row>
    <row r="163" spans="1:1" x14ac:dyDescent="0.4">
      <c r="A163" t="s">
        <v>369</v>
      </c>
    </row>
    <row r="164" spans="1:1" x14ac:dyDescent="0.4">
      <c r="A164" t="s">
        <v>370</v>
      </c>
    </row>
    <row r="165" spans="1:1" x14ac:dyDescent="0.4">
      <c r="A165" t="s">
        <v>371</v>
      </c>
    </row>
    <row r="166" spans="1:1" x14ac:dyDescent="0.4">
      <c r="A166" t="s">
        <v>372</v>
      </c>
    </row>
    <row r="167" spans="1:1" x14ac:dyDescent="0.4">
      <c r="A167" t="s">
        <v>373</v>
      </c>
    </row>
    <row r="168" spans="1:1" x14ac:dyDescent="0.4">
      <c r="A168" t="s">
        <v>374</v>
      </c>
    </row>
    <row r="169" spans="1:1" x14ac:dyDescent="0.4">
      <c r="A169" t="s">
        <v>375</v>
      </c>
    </row>
    <row r="170" spans="1:1" x14ac:dyDescent="0.4">
      <c r="A170" t="s">
        <v>376</v>
      </c>
    </row>
    <row r="171" spans="1:1" x14ac:dyDescent="0.4">
      <c r="A171" t="s">
        <v>377</v>
      </c>
    </row>
    <row r="172" spans="1:1" x14ac:dyDescent="0.4">
      <c r="A172" t="s">
        <v>461</v>
      </c>
    </row>
    <row r="173" spans="1:1" x14ac:dyDescent="0.4">
      <c r="A173" t="s">
        <v>378</v>
      </c>
    </row>
    <row r="174" spans="1:1" x14ac:dyDescent="0.4">
      <c r="A174" t="s">
        <v>379</v>
      </c>
    </row>
    <row r="175" spans="1:1" x14ac:dyDescent="0.4">
      <c r="A175" t="s">
        <v>380</v>
      </c>
    </row>
    <row r="176" spans="1:1" x14ac:dyDescent="0.4">
      <c r="A176" t="s">
        <v>381</v>
      </c>
    </row>
    <row r="177" spans="1:1" x14ac:dyDescent="0.4">
      <c r="A177" t="s">
        <v>382</v>
      </c>
    </row>
    <row r="178" spans="1:1" x14ac:dyDescent="0.4">
      <c r="A178" t="s">
        <v>383</v>
      </c>
    </row>
    <row r="179" spans="1:1" x14ac:dyDescent="0.4">
      <c r="A179" t="s">
        <v>384</v>
      </c>
    </row>
    <row r="180" spans="1:1" x14ac:dyDescent="0.4">
      <c r="A180" t="s">
        <v>385</v>
      </c>
    </row>
    <row r="181" spans="1:1" x14ac:dyDescent="0.4">
      <c r="A181" t="s">
        <v>386</v>
      </c>
    </row>
    <row r="182" spans="1:1" x14ac:dyDescent="0.4">
      <c r="A182" t="s">
        <v>387</v>
      </c>
    </row>
    <row r="183" spans="1:1" x14ac:dyDescent="0.4">
      <c r="A183" t="s">
        <v>388</v>
      </c>
    </row>
    <row r="184" spans="1:1" x14ac:dyDescent="0.4">
      <c r="A184" t="s">
        <v>389</v>
      </c>
    </row>
    <row r="185" spans="1:1" x14ac:dyDescent="0.4">
      <c r="A185" t="s">
        <v>390</v>
      </c>
    </row>
    <row r="186" spans="1:1" x14ac:dyDescent="0.4">
      <c r="A186" t="s">
        <v>391</v>
      </c>
    </row>
    <row r="187" spans="1:1" x14ac:dyDescent="0.4">
      <c r="A187" t="s">
        <v>392</v>
      </c>
    </row>
    <row r="188" spans="1:1" x14ac:dyDescent="0.4">
      <c r="A188" t="s">
        <v>462</v>
      </c>
    </row>
    <row r="189" spans="1:1" x14ac:dyDescent="0.4">
      <c r="A189" t="s">
        <v>393</v>
      </c>
    </row>
    <row r="190" spans="1:1" x14ac:dyDescent="0.4">
      <c r="A190" t="s">
        <v>394</v>
      </c>
    </row>
    <row r="191" spans="1:1" x14ac:dyDescent="0.4">
      <c r="A191" t="s">
        <v>395</v>
      </c>
    </row>
    <row r="192" spans="1:1" x14ac:dyDescent="0.4">
      <c r="A192" t="s">
        <v>396</v>
      </c>
    </row>
    <row r="193" spans="1:1" x14ac:dyDescent="0.4">
      <c r="A193" t="s">
        <v>397</v>
      </c>
    </row>
    <row r="194" spans="1:1" x14ac:dyDescent="0.4">
      <c r="A194" t="s">
        <v>398</v>
      </c>
    </row>
    <row r="195" spans="1:1" x14ac:dyDescent="0.4">
      <c r="A195" t="s">
        <v>399</v>
      </c>
    </row>
    <row r="196" spans="1:1" x14ac:dyDescent="0.4">
      <c r="A196" t="s">
        <v>400</v>
      </c>
    </row>
    <row r="197" spans="1:1" x14ac:dyDescent="0.4">
      <c r="A197" t="s">
        <v>401</v>
      </c>
    </row>
    <row r="198" spans="1:1" x14ac:dyDescent="0.4">
      <c r="A198" t="s">
        <v>402</v>
      </c>
    </row>
    <row r="199" spans="1:1" x14ac:dyDescent="0.4">
      <c r="A199" t="s">
        <v>403</v>
      </c>
    </row>
    <row r="200" spans="1:1" x14ac:dyDescent="0.4">
      <c r="A200" t="s">
        <v>404</v>
      </c>
    </row>
    <row r="201" spans="1:1" x14ac:dyDescent="0.4">
      <c r="A201" t="s">
        <v>405</v>
      </c>
    </row>
    <row r="202" spans="1:1" x14ac:dyDescent="0.4">
      <c r="A202" t="s">
        <v>406</v>
      </c>
    </row>
    <row r="203" spans="1:1" x14ac:dyDescent="0.4">
      <c r="A203" t="s">
        <v>407</v>
      </c>
    </row>
    <row r="204" spans="1:1" x14ac:dyDescent="0.4">
      <c r="A204" t="s">
        <v>408</v>
      </c>
    </row>
    <row r="205" spans="1:1" x14ac:dyDescent="0.4">
      <c r="A205" t="s">
        <v>409</v>
      </c>
    </row>
    <row r="206" spans="1:1" x14ac:dyDescent="0.4">
      <c r="A206" t="s">
        <v>410</v>
      </c>
    </row>
    <row r="207" spans="1:1" x14ac:dyDescent="0.4">
      <c r="A207" t="s">
        <v>411</v>
      </c>
    </row>
    <row r="208" spans="1:1" x14ac:dyDescent="0.4">
      <c r="A208" t="s">
        <v>412</v>
      </c>
    </row>
    <row r="209" spans="1:1" x14ac:dyDescent="0.4">
      <c r="A209" t="s">
        <v>413</v>
      </c>
    </row>
    <row r="210" spans="1:1" x14ac:dyDescent="0.4">
      <c r="A210" t="s">
        <v>414</v>
      </c>
    </row>
    <row r="211" spans="1:1" x14ac:dyDescent="0.4">
      <c r="A211" t="s">
        <v>415</v>
      </c>
    </row>
    <row r="212" spans="1:1" x14ac:dyDescent="0.4">
      <c r="A212" t="s">
        <v>416</v>
      </c>
    </row>
    <row r="213" spans="1:1" x14ac:dyDescent="0.4">
      <c r="A213" t="s">
        <v>417</v>
      </c>
    </row>
    <row r="214" spans="1:1" x14ac:dyDescent="0.4">
      <c r="A214" t="s">
        <v>418</v>
      </c>
    </row>
    <row r="215" spans="1:1" x14ac:dyDescent="0.4">
      <c r="A215" t="s">
        <v>419</v>
      </c>
    </row>
    <row r="216" spans="1:1" x14ac:dyDescent="0.4">
      <c r="A216" t="s">
        <v>420</v>
      </c>
    </row>
    <row r="217" spans="1:1" x14ac:dyDescent="0.4">
      <c r="A217" t="s">
        <v>421</v>
      </c>
    </row>
    <row r="218" spans="1:1" x14ac:dyDescent="0.4">
      <c r="A218" t="s">
        <v>422</v>
      </c>
    </row>
    <row r="219" spans="1:1" x14ac:dyDescent="0.4">
      <c r="A219" t="s">
        <v>423</v>
      </c>
    </row>
    <row r="220" spans="1:1" x14ac:dyDescent="0.4">
      <c r="A220" t="s">
        <v>463</v>
      </c>
    </row>
    <row r="221" spans="1:1" x14ac:dyDescent="0.4">
      <c r="A221" t="s">
        <v>424</v>
      </c>
    </row>
    <row r="222" spans="1:1" x14ac:dyDescent="0.4">
      <c r="A222" t="s">
        <v>464</v>
      </c>
    </row>
    <row r="223" spans="1:1" x14ac:dyDescent="0.4">
      <c r="A223" t="s">
        <v>425</v>
      </c>
    </row>
    <row r="224" spans="1:1" x14ac:dyDescent="0.4">
      <c r="A224" t="s">
        <v>426</v>
      </c>
    </row>
    <row r="225" spans="1:1" x14ac:dyDescent="0.4">
      <c r="A225" t="s">
        <v>427</v>
      </c>
    </row>
    <row r="226" spans="1:1" x14ac:dyDescent="0.4">
      <c r="A226" t="s">
        <v>428</v>
      </c>
    </row>
    <row r="227" spans="1:1" x14ac:dyDescent="0.4">
      <c r="A227" t="s">
        <v>429</v>
      </c>
    </row>
    <row r="228" spans="1:1" x14ac:dyDescent="0.4">
      <c r="A228" t="s">
        <v>430</v>
      </c>
    </row>
    <row r="229" spans="1:1" x14ac:dyDescent="0.4">
      <c r="A229" t="s">
        <v>431</v>
      </c>
    </row>
    <row r="230" spans="1:1" x14ac:dyDescent="0.4">
      <c r="A230" t="s">
        <v>432</v>
      </c>
    </row>
    <row r="231" spans="1:1" x14ac:dyDescent="0.4">
      <c r="A231" t="s">
        <v>433</v>
      </c>
    </row>
    <row r="232" spans="1:1" x14ac:dyDescent="0.4">
      <c r="A232" t="s">
        <v>434</v>
      </c>
    </row>
    <row r="233" spans="1:1" x14ac:dyDescent="0.4">
      <c r="A233" t="s">
        <v>435</v>
      </c>
    </row>
    <row r="234" spans="1:1" x14ac:dyDescent="0.4">
      <c r="A234" t="s">
        <v>436</v>
      </c>
    </row>
    <row r="235" spans="1:1" x14ac:dyDescent="0.4">
      <c r="A235" t="s">
        <v>437</v>
      </c>
    </row>
    <row r="236" spans="1:1" x14ac:dyDescent="0.4">
      <c r="A236" t="s">
        <v>438</v>
      </c>
    </row>
    <row r="237" spans="1:1" x14ac:dyDescent="0.4">
      <c r="A237" t="s">
        <v>439</v>
      </c>
    </row>
    <row r="238" spans="1:1" x14ac:dyDescent="0.4">
      <c r="A238" t="s">
        <v>440</v>
      </c>
    </row>
    <row r="239" spans="1:1" x14ac:dyDescent="0.4">
      <c r="A239" t="s">
        <v>441</v>
      </c>
    </row>
    <row r="240" spans="1:1" x14ac:dyDescent="0.4">
      <c r="A240" t="s">
        <v>442</v>
      </c>
    </row>
    <row r="241" spans="1:1" x14ac:dyDescent="0.4">
      <c r="A241" t="s">
        <v>443</v>
      </c>
    </row>
    <row r="242" spans="1:1" x14ac:dyDescent="0.4">
      <c r="A242" t="s">
        <v>444</v>
      </c>
    </row>
    <row r="243" spans="1:1" x14ac:dyDescent="0.4">
      <c r="A243" t="s">
        <v>465</v>
      </c>
    </row>
    <row r="244" spans="1:1" x14ac:dyDescent="0.4">
      <c r="A244" t="s">
        <v>445</v>
      </c>
    </row>
    <row r="245" spans="1:1" x14ac:dyDescent="0.4">
      <c r="A245" t="s">
        <v>466</v>
      </c>
    </row>
    <row r="246" spans="1:1" x14ac:dyDescent="0.4">
      <c r="A246" t="s">
        <v>467</v>
      </c>
    </row>
    <row r="247" spans="1:1" x14ac:dyDescent="0.4">
      <c r="A247" t="s">
        <v>446</v>
      </c>
    </row>
    <row r="248" spans="1:1" x14ac:dyDescent="0.4">
      <c r="A248" t="s">
        <v>447</v>
      </c>
    </row>
    <row r="249" spans="1:1" x14ac:dyDescent="0.4">
      <c r="A249" t="s">
        <v>448</v>
      </c>
    </row>
    <row r="250" spans="1:1" x14ac:dyDescent="0.4">
      <c r="A250" t="s">
        <v>449</v>
      </c>
    </row>
    <row r="251" spans="1:1" x14ac:dyDescent="0.4">
      <c r="A251" t="s">
        <v>450</v>
      </c>
    </row>
  </sheetData>
  <sortState xmlns:xlrd2="http://schemas.microsoft.com/office/spreadsheetml/2017/richdata2" ref="A2:A251">
    <sortCondition ref="A2:A25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H R W W K f i / j 6 l A A A A 9 g A A A B I A H A B D b 2 5 m a W c v U G F j a 2 F n Z S 5 4 b W w g o h g A K K A U A A A A A A A A A A A A A A A A A A A A A A A A A A A A h Y + x D o I w G I R f h X S n L d U Y Q k o Z X C U x I R r X p l R o h B 9 D i + X d H H w k X 0 G M o m 6 O d / d d c n e / 3 n g 2 t k 1 w 0 b 0 1 H a Q o w h Q F G l R X G q h S N L h j G K N M 8 K 1 U J 1 n p Y I L B J q M 1 K a q d O y e E e O + x X + C u r w i j N C K H f F O o W r c y N G C d B K X R p 1 X + b y H B 9 6 8 x g u G I L f G K x Z h y M p s 8 N / A F 2 L T 3 m f 6 Y f D 0 0 b u i 1 0 B D u C k 5 m y c n 7 g 3 g A U E s D B B Q A A g A I A G B 0 V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d F Z Y K I p H u A 4 A A A A R A A A A E w A c A E Z v c m 1 1 b G F z L 1 N l Y 3 R p b 2 4 x L m 0 g o h g A K K A U A A A A A A A A A A A A A A A A A A A A A A A A A A A A K 0 5 N L s n M z 1 M I h t C G 1 g B Q S w E C L Q A U A A I A C A B g d F Z Y p + L + P q U A A A D 2 A A A A E g A A A A A A A A A A A A A A A A A A A A A A Q 2 9 u Z m l n L 1 B h Y 2 t h Z 2 U u e G 1 s U E s B A i 0 A F A A C A A g A Y H R W W A / K 6 a u k A A A A 6 Q A A A B M A A A A A A A A A A A A A A A A A 8 Q A A A F t D b 2 5 0 Z W 5 0 X 1 R 5 c G V z X S 5 4 b W x Q S w E C L Q A U A A I A C A B g d F Z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5 n y V K q i 5 4 0 2 y C l J E e y M R C A A A A A A C A A A A A A A Q Z g A A A A E A A C A A A A C v 1 f E F B R E u W F T t a S + h B k C 1 y 6 2 2 P 1 2 T y 4 F H a w x A u 2 H f m Q A A A A A O g A A A A A I A A C A A A A A 7 + I a / 3 f D y R 4 C p v l H 3 b L s M Y g F 6 P o f W e z N o c 9 R l C H T D m V A A A A A 3 e U Q E v 8 8 l / s Y o 1 B r f 6 m B f 5 A k r P F D I i 6 c W w d 0 a L p v O / 8 Y Z k v w J U 0 F e 9 K d 7 J 4 E F n 7 3 h b l u Q 3 U 8 + c G r t u + h i M 5 4 3 j 3 l q j m + A O L C q R H p 8 m S F l E U A A A A B 0 J L K / Z m S 5 i i k 4 o F M m e s V Q L f 8 C 5 P U w / k V Q R b G F 6 S r A 4 9 I p d d 3 Y 1 G l o X h i J M c f Z B Y v N S U j Z N H Y 2 I x B I + f q Q Z M E H < / D a t a M a s h u p > 
</file>

<file path=customXml/itemProps1.xml><?xml version="1.0" encoding="utf-8"?>
<ds:datastoreItem xmlns:ds="http://schemas.openxmlformats.org/officeDocument/2006/customXml" ds:itemID="{01B5454A-58C3-408C-B1FF-D1A823A665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FBT Form</vt:lpstr>
      <vt:lpstr>Codes</vt:lpstr>
      <vt:lpstr>Countries</vt:lpstr>
      <vt:lpstr>Titles</vt:lpstr>
      <vt:lpstr>TYPE1</vt:lpstr>
      <vt:lpstr>TYPE2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LodgeiT Pty Ltd</dc:creator>
  <dcterms:created xsi:type="dcterms:W3CDTF">2015-06-05T18:17:20Z</dcterms:created>
  <dcterms:modified xsi:type="dcterms:W3CDTF">2024-03-22T04:25:24Z</dcterms:modified>
</cp:coreProperties>
</file>